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2" activeTab="0"/>
  </bookViews>
  <sheets>
    <sheet name="9000 (53)" sheetId="1" r:id="rId1"/>
    <sheet name="9100 (53)" sheetId="2" r:id="rId2"/>
    <sheet name="9200 (53)" sheetId="3" r:id="rId3"/>
    <sheet name="9300 (53)" sheetId="4" r:id="rId4"/>
    <sheet name="9400 (53)" sheetId="5" r:id="rId5"/>
    <sheet name="9500 (53)" sheetId="6" r:id="rId6"/>
    <sheet name="9600 (53)" sheetId="7" r:id="rId7"/>
  </sheets>
  <definedNames>
    <definedName name="_xlnm.Print_Titles" localSheetId="0">'9000 (53)'!$4:$8</definedName>
    <definedName name="_xlnm.Print_Titles" localSheetId="1">'9100 (53)'!$4:$8</definedName>
    <definedName name="_xlnm.Print_Titles" localSheetId="2">'9200 (53)'!$4:$8</definedName>
    <definedName name="_xlnm.Print_Titles" localSheetId="3">'9300 (53)'!$4:$8</definedName>
    <definedName name="_xlnm.Print_Titles" localSheetId="4">'9400 (53)'!$4:$8</definedName>
    <definedName name="_xlnm.Print_Titles" localSheetId="5">'9500 (53)'!$4:$8</definedName>
    <definedName name="_xlnm.Print_Titles" localSheetId="6">'9600 (53)'!$4:$8</definedName>
  </definedNames>
  <calcPr fullCalcOnLoad="1"/>
</workbook>
</file>

<file path=xl/sharedStrings.xml><?xml version="1.0" encoding="utf-8"?>
<sst xmlns="http://schemas.openxmlformats.org/spreadsheetml/2006/main" count="2219" uniqueCount="304">
  <si>
    <t>สำนักงานปลัดกระทรวงมหาดไทย</t>
  </si>
  <si>
    <t>งบทดลอง</t>
  </si>
  <si>
    <t>ประจำเดือน    กันยายน    พ.ศ.  2552</t>
  </si>
  <si>
    <t>1500200090 - สงขลา (P. 9000)</t>
  </si>
  <si>
    <t>1500200091 - สตูล (P. 9100)</t>
  </si>
  <si>
    <t>1500200092 - ตรัง (P. 9200)</t>
  </si>
  <si>
    <t>1500200093 - พัทลุง (P. 9300)</t>
  </si>
  <si>
    <t>1500200094 - ปัตตานี (P. 9400)</t>
  </si>
  <si>
    <t>1500200095 - ยะลา (P. 9500)</t>
  </si>
  <si>
    <t>1500200096 - นราธิวาส (P. 9600)</t>
  </si>
  <si>
    <t>(1)</t>
  </si>
  <si>
    <t>(2)</t>
  </si>
  <si>
    <t>(3)</t>
  </si>
  <si>
    <t>รายการปรับปรุงบัญชี</t>
  </si>
  <si>
    <t>(10)</t>
  </si>
  <si>
    <t>(11)</t>
  </si>
  <si>
    <t>รหัสบัญชี</t>
  </si>
  <si>
    <t>ชื่อบัญชี</t>
  </si>
  <si>
    <t>ยอดยกมาจากระบบ GFMIS</t>
  </si>
  <si>
    <t>(4)</t>
  </si>
  <si>
    <t>(5)</t>
  </si>
  <si>
    <t>(6)</t>
  </si>
  <si>
    <t>(7)</t>
  </si>
  <si>
    <t>(8)</t>
  </si>
  <si>
    <t>(9)</t>
  </si>
  <si>
    <t>รวมรายการปรับปรุง</t>
  </si>
  <si>
    <t>ยอดยกไปหลังปรับปรุงบัญชี</t>
  </si>
  <si>
    <t>แยกประเภท</t>
  </si>
  <si>
    <t>ณ 30 กันยายน 2553</t>
  </si>
  <si>
    <t>ปีงบประมาณ พ.ศ. 2548</t>
  </si>
  <si>
    <t>ปีงบประมาณ พ.ศ. 2549</t>
  </si>
  <si>
    <t>ปีงบประมาณ พ.ศ. 2550</t>
  </si>
  <si>
    <t>ปีงบประมาณ พ.ศ. 2551</t>
  </si>
  <si>
    <t>ปีงบประมาณ พ.ศ. 2552</t>
  </si>
  <si>
    <t>ปีงบประมาณ พ.ศ. 2553</t>
  </si>
  <si>
    <t>ปีงบประมาณ พ.ศ.  2548 - 2553</t>
  </si>
  <si>
    <t>เดบิต</t>
  </si>
  <si>
    <t>เครดิต</t>
  </si>
  <si>
    <t>เงินสดในมือ</t>
  </si>
  <si>
    <t>เงินสดของแผ่นดิน</t>
  </si>
  <si>
    <t>เงินทดรองราชการ</t>
  </si>
  <si>
    <t>เช็คในมือ</t>
  </si>
  <si>
    <t>พักเงินนำส่ง</t>
  </si>
  <si>
    <t>เงินฝากคลัง</t>
  </si>
  <si>
    <t>ปป. เงินฝากคลัง</t>
  </si>
  <si>
    <t>เงินฝาก-นำส่งแผ่นดิน</t>
  </si>
  <si>
    <t>เงินฝากเพื่อชำระหนี้</t>
  </si>
  <si>
    <t>เงินฝากธนาคาร-ในงบ</t>
  </si>
  <si>
    <t>เงินฝากธนาคาร-นอกงบ</t>
  </si>
  <si>
    <t>ธปท กทม. ในงบ</t>
  </si>
  <si>
    <t>ธปท กทม. นอกงบ</t>
  </si>
  <si>
    <t>กระแส-สถาบันการเงิน</t>
  </si>
  <si>
    <t>ออมทรัพย์-สถาบันเงิน</t>
  </si>
  <si>
    <t>เงินฝากไม่มีรายตัว</t>
  </si>
  <si>
    <t>ลูกหนี้เงินยืม-ในงบ</t>
  </si>
  <si>
    <t>ลูกหนี้เงินยืม-นอกงบ</t>
  </si>
  <si>
    <t>พักล/นเงินยืมในงบ</t>
  </si>
  <si>
    <t>เงินทดรองอื่น</t>
  </si>
  <si>
    <t>เงินให้ยืมRel</t>
  </si>
  <si>
    <t>เงินให้กู้ยืม-ภายนอก</t>
  </si>
  <si>
    <t>ร/ด ค้างรับ-ภาครัฐ</t>
  </si>
  <si>
    <t>ร/ด ค้างรับ-ภายนอก</t>
  </si>
  <si>
    <t>ค่าเช่าค้างรับผ/ด-Re</t>
  </si>
  <si>
    <t>ค่าเช่าค้างรับผ/ด-Ex</t>
  </si>
  <si>
    <t>งปผค้างรับผ/ด-Rel</t>
  </si>
  <si>
    <t>ล/น เช็คขัดข้อง-นอก</t>
  </si>
  <si>
    <t>ค้างรับจาก บก.</t>
  </si>
  <si>
    <t>ล/น สรก. รับแทนกัน</t>
  </si>
  <si>
    <t>ลูกหนี้เงินมัดจำ</t>
  </si>
  <si>
    <t>ลูกหนี้อื่น-ภาครัฐ</t>
  </si>
  <si>
    <t>ลูกหนี้อื่น สรก</t>
  </si>
  <si>
    <t>ค้างรับอื่นๆ - สรก</t>
  </si>
  <si>
    <t>เงินรอรับคืน</t>
  </si>
  <si>
    <t>เงินจ่ายล่วงหน้า</t>
  </si>
  <si>
    <t>ล/นละเมิด</t>
  </si>
  <si>
    <t>เงินฝากประจำ</t>
  </si>
  <si>
    <t>เงินฝากประจำ-Inf</t>
  </si>
  <si>
    <t>วัตถุดิบ</t>
  </si>
  <si>
    <t>วัสดุคงคลัง</t>
  </si>
  <si>
    <t>คชจ. จ่ายล่วงหน้า</t>
  </si>
  <si>
    <t>คชจ.ล่วงหน้าประสบภัย</t>
  </si>
  <si>
    <t>คชจ.จ่ายล่วงหน้าอื่น</t>
  </si>
  <si>
    <t>ส/ทหมุนเวียนอื่น</t>
  </si>
  <si>
    <t>เงินให้ยืม-ยาว Rel</t>
  </si>
  <si>
    <t>ล/นอนุพันธ์-ยาว</t>
  </si>
  <si>
    <t>บช เงินขาด/เกินบัญชี</t>
  </si>
  <si>
    <t>ล/นอื่นๆ-ยาว</t>
  </si>
  <si>
    <t>ที่ดินมีกรรมสิทธิ์</t>
  </si>
  <si>
    <t>พักที่ดินกรรมสิทธิ์</t>
  </si>
  <si>
    <t>พักที่ดินราชพัสดุ</t>
  </si>
  <si>
    <t>อาคารพักอาศัย</t>
  </si>
  <si>
    <t>พักอาคารพักอาศัย</t>
  </si>
  <si>
    <t>คสส. อาคารพักอาศัย</t>
  </si>
  <si>
    <t>อาคารสำนักงาน</t>
  </si>
  <si>
    <t>พักอาคารสำนักงาน</t>
  </si>
  <si>
    <t>คสส. อาคาร สนง.</t>
  </si>
  <si>
    <t>อาคารราชพัสดุ-สนง.</t>
  </si>
  <si>
    <t>พักอาคารราชพัสดุ-สนง</t>
  </si>
  <si>
    <t>คสส.อาคารราชพัสดุสนง</t>
  </si>
  <si>
    <t>อาคารเพื่อป/ยอื่น</t>
  </si>
  <si>
    <t>พักอาคารเพื่อป/ยอื่น</t>
  </si>
  <si>
    <t>คสส.อาคารป/ย อื่น</t>
  </si>
  <si>
    <t>พักส่วนปป. อาคารเช่า</t>
  </si>
  <si>
    <t>อาคารราชพัสดุป/ย</t>
  </si>
  <si>
    <t>พักอาคารราชพัสดุป/ย</t>
  </si>
  <si>
    <t>คสส อาคารราชพัสดุป/ย</t>
  </si>
  <si>
    <t>สิ่งปลูกสร้าง</t>
  </si>
  <si>
    <t>พักสิ่งปลูกสร้าง</t>
  </si>
  <si>
    <t>คสส. สิ่งปลูกสร้าง</t>
  </si>
  <si>
    <t>สิ่งป/สร้างราชพัสดุ</t>
  </si>
  <si>
    <t>พักป/สร้างราชพัสดุ</t>
  </si>
  <si>
    <t>คสส สิ่งป/ส ราชพัสดุ</t>
  </si>
  <si>
    <t>สิ่งปลูกสร้าง - Inte</t>
  </si>
  <si>
    <t>สิ่งปลูกสร้าง AccDep</t>
  </si>
  <si>
    <t>อาคาร&amp;สิ่งป/สไม่ระบุ</t>
  </si>
  <si>
    <t>คสส อาคารไม่ระบุฯ</t>
  </si>
  <si>
    <t>ครุภัณฑ์สำนักงาน</t>
  </si>
  <si>
    <t>พักครุภัณฑ์สำนักงาน</t>
  </si>
  <si>
    <t>ครุภัณฑ์สนง.-คสส.</t>
  </si>
  <si>
    <t>คช.สนง.เช่า-คสส.</t>
  </si>
  <si>
    <t>ยานพาหนะ</t>
  </si>
  <si>
    <t>พักยานพาหนะ</t>
  </si>
  <si>
    <t>ยานพาหนะ-คสส.</t>
  </si>
  <si>
    <t>ครุภัณฑ์ไฟฟ้าและวิทยุ</t>
  </si>
  <si>
    <t>พักครุภัณฑ์ไฟฟ้าและวิทยุ</t>
  </si>
  <si>
    <t>ครุภัณฑ์ไฟฟ้าและวิทยุ-คสส.</t>
  </si>
  <si>
    <t>ครุภัณฑ์โฆษณา</t>
  </si>
  <si>
    <t>พักครุภัณฑ์โฆษณา</t>
  </si>
  <si>
    <t>ครุภัณฑ์โฆษณา-คสส</t>
  </si>
  <si>
    <t>ครุภัณฑ์การเกษตร</t>
  </si>
  <si>
    <t>พักครุภัณฑ์การเกษตร</t>
  </si>
  <si>
    <t>ครุภัณฑ์เกษตร - คสส.</t>
  </si>
  <si>
    <t>ครุภัณฑ์โรงงาน</t>
  </si>
  <si>
    <t>พักครุภัณฑ์โรงงาน</t>
  </si>
  <si>
    <t>ครุภัณฑ์โรงงาน-คสส</t>
  </si>
  <si>
    <t>ครุภัณฑ์ก่อสร้าง</t>
  </si>
  <si>
    <t>พักครุภัณฑ์ก่อสร้าง</t>
  </si>
  <si>
    <t>ครุภัณฑ์ก่อสร้าง-คสส</t>
  </si>
  <si>
    <t>ครุภัณฑ์สำรวจ</t>
  </si>
  <si>
    <t>พักครุภัณฑ์สำรวจ</t>
  </si>
  <si>
    <t>ครุภัณฑ์สำรวจ-คสส</t>
  </si>
  <si>
    <t>ครุภัณฑ์วิทย์</t>
  </si>
  <si>
    <t>พักครุภัณฑ์วิทย์</t>
  </si>
  <si>
    <t>ครุภัณฑ์วิทย์-คสส</t>
  </si>
  <si>
    <t>ครุภัณฑ์คอมพิวเตอร์</t>
  </si>
  <si>
    <t>พักคอมพิวเตอร์</t>
  </si>
  <si>
    <t>คอมพิวเตอร์ - คสส</t>
  </si>
  <si>
    <t>ครุภัณฑ์การศึกษา</t>
  </si>
  <si>
    <t>พักครุภัณฑ์การศึกษา</t>
  </si>
  <si>
    <t>ครุภัณฑ์การศึกษา-คสส</t>
  </si>
  <si>
    <t>ครุภัณฑ์บ้านครัว</t>
  </si>
  <si>
    <t>พักครุภัณฑ์บ้านครัว</t>
  </si>
  <si>
    <t>ครุภัณฑ์บ้านครัว-คสส</t>
  </si>
  <si>
    <t>ครุภัณฑ์กีฬา</t>
  </si>
  <si>
    <t>พักครุภัณฑ์กีฬา</t>
  </si>
  <si>
    <t>ครุภัณฑ์กีฬา-คสส</t>
  </si>
  <si>
    <t>ครุภัณฑ์ดนตรี</t>
  </si>
  <si>
    <t>พักครุภัณฑ์ดนตรี</t>
  </si>
  <si>
    <t>ครุภัณฑ์ดนตรี-คสส</t>
  </si>
  <si>
    <t>ครุภัณฑ์สนาม</t>
  </si>
  <si>
    <t>พักครุภัณฑ์สนาม</t>
  </si>
  <si>
    <t>ครุภัณฑ์สนาม-คสส</t>
  </si>
  <si>
    <t>ครุภัณฑ์อื่น</t>
  </si>
  <si>
    <t>พักครุภัณฑ์อื่น</t>
  </si>
  <si>
    <t>ครุภัณฑ์อื่น-คสส</t>
  </si>
  <si>
    <t>ครุภัณฑ์ - Interface</t>
  </si>
  <si>
    <t>ครุภัณฑ์-คสส Interf.</t>
  </si>
  <si>
    <t>ครุภัณฑ์ไม่ระบุฯ</t>
  </si>
  <si>
    <t>ครุภัณฑ์ไม่ระบุฯ-คสส</t>
  </si>
  <si>
    <t>อาวุธทางทหาร</t>
  </si>
  <si>
    <t>พักอาวุธ</t>
  </si>
  <si>
    <t>ถนน</t>
  </si>
  <si>
    <t>พักถนน</t>
  </si>
  <si>
    <t>ถนน  - คสส</t>
  </si>
  <si>
    <t>สะพาน</t>
  </si>
  <si>
    <t>พักสะพาน</t>
  </si>
  <si>
    <t>สะพาน  - คสส</t>
  </si>
  <si>
    <t>เขื่อน</t>
  </si>
  <si>
    <t>พักเขื่อน</t>
  </si>
  <si>
    <t>เขื่อน - คสส</t>
  </si>
  <si>
    <t>อ่างเก็บน้ำ</t>
  </si>
  <si>
    <t>พักอ่างเก็บน้ำ</t>
  </si>
  <si>
    <t>อ่างเก็บน้ำ-คสส</t>
  </si>
  <si>
    <t>สินทรัพย์พื้นฐานอื่น</t>
  </si>
  <si>
    <t>พักส/ทพื้นฐานอื่น</t>
  </si>
  <si>
    <t>ส/ทพื้นฐานอื่น - คสส</t>
  </si>
  <si>
    <t>ส/ทพื้นฐาน-Interf</t>
  </si>
  <si>
    <t>ส/ทพื้นฐานคสส-Interf</t>
  </si>
  <si>
    <t>โครงสร้างพฐ ไม่ระบุฯ</t>
  </si>
  <si>
    <t>โครงสร้างพฐไม่ระบุคส</t>
  </si>
  <si>
    <t>โปรแกรมคอมฯ</t>
  </si>
  <si>
    <t>พักโปรแกรมคอมฯ</t>
  </si>
  <si>
    <t>โปรแกรมคอมฯ-ตัดสะสม</t>
  </si>
  <si>
    <t>โปรแกรมคอม-เช่า</t>
  </si>
  <si>
    <t>ส/ท ไม่มีตัวตนอื่น</t>
  </si>
  <si>
    <t>พักส/ทไม่มีตัวตน</t>
  </si>
  <si>
    <t>Intan A/s - ตัดสะสม</t>
  </si>
  <si>
    <t>ส/ทไม่มีตัวตน-Interf</t>
  </si>
  <si>
    <t>intangibleไม่ระบุฯ</t>
  </si>
  <si>
    <t>intangibleไม่ระบุตัด</t>
  </si>
  <si>
    <t>สินทรัพย์ชีวภาพ</t>
  </si>
  <si>
    <t>มรดกทางวัฒนธรรม</t>
  </si>
  <si>
    <t>สินทรัพย์ถาวรอื่น</t>
  </si>
  <si>
    <t>พักสินทรัพย์ถาวรอื่น</t>
  </si>
  <si>
    <t>ส/ทถาวรอื่น-Interface</t>
  </si>
  <si>
    <t>คสส-ส/ทถาวรอื่น-Interface</t>
  </si>
  <si>
    <t>งานระหว่างก่อสร้าง</t>
  </si>
  <si>
    <t>พักงานระหว่างก่อสร้า</t>
  </si>
  <si>
    <t>AUC-Interface</t>
  </si>
  <si>
    <t>พักรับโอนสท</t>
  </si>
  <si>
    <t>จ/น การค้า-ภาครัฐ</t>
  </si>
  <si>
    <t>จ/น การค้า-ภายนอก</t>
  </si>
  <si>
    <t>รับสินค้า / ใบสำคัญ</t>
  </si>
  <si>
    <t>จ/นรายจ่ายประเภททุน</t>
  </si>
  <si>
    <t>จ/นการค้า Inf-ภายนอก</t>
  </si>
  <si>
    <t>จ/น - อื่น</t>
  </si>
  <si>
    <t>จ/น local gov.</t>
  </si>
  <si>
    <t>VAT รอจ่ายคืน</t>
  </si>
  <si>
    <t>ภาษีเงินได้รอจ่ายคืน</t>
  </si>
  <si>
    <t>ภาษีเข้าออกรอจ่ายคืน</t>
  </si>
  <si>
    <t>จ/นเช็คขัดข้อง-บก</t>
  </si>
  <si>
    <t>จ/น สรก-รับแทนกัน</t>
  </si>
  <si>
    <t>อุดหนุนค้างจ่ายสรก</t>
  </si>
  <si>
    <t>จน.อื่น-หน่วยงานรัฐ</t>
  </si>
  <si>
    <t>เจ้าหนี้อื่น-อื่น</t>
  </si>
  <si>
    <t>ภาษีเงินได้ค้างจ่าย</t>
  </si>
  <si>
    <t>ด/บ ค้างจ่าย-Rel</t>
  </si>
  <si>
    <t>ดอกเบี้ยค้างจ่าย</t>
  </si>
  <si>
    <t>สาธารณูปโภคค้างจ่าย</t>
  </si>
  <si>
    <t>ใบสำคัญค้างจ่าย</t>
  </si>
  <si>
    <t>W/H tax-บุคคล(03)</t>
  </si>
  <si>
    <t>W/H tax -ภงด 1</t>
  </si>
  <si>
    <t>W/H tax-ภงด.รัฐ(53)</t>
  </si>
  <si>
    <t>W/Htax-ภงด.นิติ(53)</t>
  </si>
  <si>
    <t>คชจ.ค้างจ่าย-Cr Card</t>
  </si>
  <si>
    <t>ค้างจ่ายอื่น-ภาครัฐ</t>
  </si>
  <si>
    <t>ค้างจ่ายอื่น-ภายนอก</t>
  </si>
  <si>
    <t>ร/ด งปม.รับล่วงหน้า</t>
  </si>
  <si>
    <t>ร/ดบริการรับล่วงหน้า</t>
  </si>
  <si>
    <t>รดแผ่นดินรอนำส่งคลัง</t>
  </si>
  <si>
    <t>งทร.-ผู้ประสบภัย</t>
  </si>
  <si>
    <t>งทร.-จากคลังอื่น</t>
  </si>
  <si>
    <t>เงินยืมภาครัฐ</t>
  </si>
  <si>
    <t>รดรอการรับรู้อื่น</t>
  </si>
  <si>
    <t>เงินรับฝากอื่น</t>
  </si>
  <si>
    <t>เงินรับฝาก-S/A-Rel</t>
  </si>
  <si>
    <t>เงินรับฝากเผื่อเรียก</t>
  </si>
  <si>
    <t>เงินรับฝากประจำRel</t>
  </si>
  <si>
    <t>เงินรับฝากประจำ</t>
  </si>
  <si>
    <t>เงินประกันผลงาน</t>
  </si>
  <si>
    <t>เงินประกันอื่นๆ</t>
  </si>
  <si>
    <t>VAT ค้างจ่าย</t>
  </si>
  <si>
    <t>เบิกเกินรอนำส่ง</t>
  </si>
  <si>
    <t>คชจ.ค้างจ่ายอื่น-ยาว</t>
  </si>
  <si>
    <t>งทร.จากคลังดำเนินงาน</t>
  </si>
  <si>
    <t>เงินประกันอื่น-ยาว</t>
  </si>
  <si>
    <t>ร/ดรอรับรู้-ยาว</t>
  </si>
  <si>
    <t>หนี้สินระยะยาวอื่น</t>
  </si>
  <si>
    <t>ร/ดสูงต่ำคชจ.สุทธิ</t>
  </si>
  <si>
    <t>ร/ดสูงต่ำกว่าคชจ.</t>
  </si>
  <si>
    <t>ผลสะสมแก้ไขผิดพลาด</t>
  </si>
  <si>
    <t>ทุนของหน่วยงาน</t>
  </si>
  <si>
    <t>ระหว่างหน่วยเบิกจ่าย</t>
  </si>
  <si>
    <t>พัก เงินฝากคลัง</t>
  </si>
  <si>
    <t>Conv อาคารพัก</t>
  </si>
  <si>
    <t>ConvAcc-Depre อาคารพ</t>
  </si>
  <si>
    <t>Conv อาคารสำนักงาน</t>
  </si>
  <si>
    <t>Conv อาคารประโยชน์อื</t>
  </si>
  <si>
    <t>ConvAcc-Depre อาคารส</t>
  </si>
  <si>
    <t>Conv สิ่งปลูกสร้าง</t>
  </si>
  <si>
    <t>ConvAcc-Depre สิ่งปล</t>
  </si>
  <si>
    <t>Convสำนักงาน</t>
  </si>
  <si>
    <t>ConvAcc-Depre สำนักง</t>
  </si>
  <si>
    <t>Conv ยานพาหนะ</t>
  </si>
  <si>
    <t>ConvAcc-Depre ยานพาห</t>
  </si>
  <si>
    <t>Conv ไฟฟ้าและวิทยุ</t>
  </si>
  <si>
    <t>ConvAcc-Depre ไฟฟ้าแ</t>
  </si>
  <si>
    <t>Conv โฆษณาและเผยแพร่</t>
  </si>
  <si>
    <t>ConvAcc-Depre โฆษณาแ</t>
  </si>
  <si>
    <t>Conv คอมพิวเตอร์</t>
  </si>
  <si>
    <t>ConvAcc-Depre คอมพิว</t>
  </si>
  <si>
    <t>Conv งานบ้านงานครัว</t>
  </si>
  <si>
    <t>ConvAcc-Depre งานบ้า</t>
  </si>
  <si>
    <t>Conv อื่น</t>
  </si>
  <si>
    <t>ConvAcc-Depre  อื่น</t>
  </si>
  <si>
    <t>Conv สะพาน</t>
  </si>
  <si>
    <t>Conv infrastructure</t>
  </si>
  <si>
    <t>ConvAcc-Depre infras</t>
  </si>
  <si>
    <t>Conv software</t>
  </si>
  <si>
    <t>ConvAcc-Depre softwa</t>
  </si>
  <si>
    <t>พัก-ยกยอด C/A</t>
  </si>
  <si>
    <t>พัก-ยกยอด S/A</t>
  </si>
  <si>
    <t>พัก-ยกยอด-เงินฝากรัฐ</t>
  </si>
  <si>
    <t>พัก-ยกยอดวัสดุคงคลัง</t>
  </si>
  <si>
    <t>พัก-เงินทดรองราชการ</t>
  </si>
  <si>
    <t>พัก-เจ้าหนี้การค้าแล</t>
  </si>
  <si>
    <t>พัก-ใบสำคัญค้างจ่าย</t>
  </si>
  <si>
    <t>พัก-เงินประกันสัญญา</t>
  </si>
  <si>
    <t>พัก-เงินประกันผลงาน</t>
  </si>
  <si>
    <t>พัก-เงินรับฝากสรก</t>
  </si>
  <si>
    <t>รวมรายได้</t>
  </si>
  <si>
    <t>รวมค่าใช้จ่าย</t>
  </si>
  <si>
    <t>รวมพักปรับปรุงบัญชี</t>
  </si>
  <si>
    <t>ยอดรวมทั้งหมดตามพื้นที่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</si>
</sst>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20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double"/>
      <top style="medium"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43" fontId="4" fillId="0" borderId="0" xfId="36" applyNumberFormat="1" applyFont="1" applyFill="1" applyAlignment="1">
      <alignment horizontal="right"/>
    </xf>
    <xf numFmtId="43" fontId="5" fillId="0" borderId="0" xfId="36" applyFont="1" applyFill="1" applyAlignment="1">
      <alignment/>
    </xf>
    <xf numFmtId="43" fontId="4" fillId="0" borderId="0" xfId="36" applyNumberFormat="1" applyFont="1" applyFill="1" applyBorder="1" applyAlignment="1">
      <alignment horizontal="right"/>
    </xf>
    <xf numFmtId="1" fontId="6" fillId="0" borderId="10" xfId="36" applyNumberFormat="1" applyFont="1" applyFill="1" applyBorder="1" applyAlignment="1">
      <alignment/>
    </xf>
    <xf numFmtId="1" fontId="6" fillId="0" borderId="11" xfId="36" applyNumberFormat="1" applyFont="1" applyFill="1" applyBorder="1" applyAlignment="1">
      <alignment/>
    </xf>
    <xf numFmtId="49" fontId="3" fillId="0" borderId="12" xfId="36" applyNumberFormat="1" applyFont="1" applyFill="1" applyBorder="1" applyAlignment="1">
      <alignment horizontal="center" vertical="center"/>
    </xf>
    <xf numFmtId="43" fontId="7" fillId="0" borderId="0" xfId="36" applyFont="1" applyFill="1" applyAlignment="1">
      <alignment horizontal="center"/>
    </xf>
    <xf numFmtId="1" fontId="3" fillId="0" borderId="12" xfId="36" applyNumberFormat="1" applyFont="1" applyFill="1" applyBorder="1" applyAlignment="1">
      <alignment horizontal="center" vertical="center"/>
    </xf>
    <xf numFmtId="43" fontId="3" fillId="0" borderId="12" xfId="36" applyFont="1" applyFill="1" applyBorder="1" applyAlignment="1">
      <alignment horizontal="center" vertical="center"/>
    </xf>
    <xf numFmtId="1" fontId="3" fillId="0" borderId="13" xfId="36" applyNumberFormat="1" applyFont="1" applyFill="1" applyBorder="1" applyAlignment="1">
      <alignment horizontal="center" vertical="center"/>
    </xf>
    <xf numFmtId="43" fontId="3" fillId="0" borderId="13" xfId="36" applyFont="1" applyFill="1" applyBorder="1" applyAlignment="1">
      <alignment horizontal="center" vertical="center"/>
    </xf>
    <xf numFmtId="43" fontId="3" fillId="33" borderId="14" xfId="36" applyNumberFormat="1" applyFont="1" applyFill="1" applyBorder="1" applyAlignment="1">
      <alignment horizontal="center" vertical="center"/>
    </xf>
    <xf numFmtId="43" fontId="3" fillId="33" borderId="15" xfId="36" applyNumberFormat="1" applyFont="1" applyFill="1" applyBorder="1" applyAlignment="1">
      <alignment horizontal="center" vertical="center" shrinkToFit="1"/>
    </xf>
    <xf numFmtId="43" fontId="3" fillId="33" borderId="16" xfId="36" applyNumberFormat="1" applyFont="1" applyFill="1" applyBorder="1" applyAlignment="1">
      <alignment horizontal="center" vertical="center"/>
    </xf>
    <xf numFmtId="43" fontId="3" fillId="33" borderId="17" xfId="36" applyNumberFormat="1" applyFont="1" applyFill="1" applyBorder="1" applyAlignment="1">
      <alignment horizontal="center" vertical="center" shrinkToFit="1"/>
    </xf>
    <xf numFmtId="43" fontId="3" fillId="33" borderId="18" xfId="36" applyNumberFormat="1" applyFont="1" applyFill="1" applyBorder="1" applyAlignment="1">
      <alignment horizontal="center" vertical="center"/>
    </xf>
    <xf numFmtId="43" fontId="3" fillId="33" borderId="16" xfId="36" applyNumberFormat="1" applyFont="1" applyFill="1" applyBorder="1" applyAlignment="1">
      <alignment horizontal="center" vertical="center" shrinkToFit="1"/>
    </xf>
    <xf numFmtId="43" fontId="3" fillId="33" borderId="19" xfId="36" applyNumberFormat="1" applyFont="1" applyFill="1" applyBorder="1" applyAlignment="1">
      <alignment horizontal="center" vertical="center" shrinkToFit="1"/>
    </xf>
    <xf numFmtId="43" fontId="3" fillId="33" borderId="20" xfId="36" applyNumberFormat="1" applyFont="1" applyFill="1" applyBorder="1" applyAlignment="1">
      <alignment horizontal="center" vertical="center" shrinkToFit="1"/>
    </xf>
    <xf numFmtId="43" fontId="3" fillId="33" borderId="18" xfId="36" applyNumberFormat="1" applyFont="1" applyFill="1" applyBorder="1" applyAlignment="1">
      <alignment horizontal="center" vertical="center" shrinkToFit="1"/>
    </xf>
    <xf numFmtId="43" fontId="3" fillId="33" borderId="21" xfId="36" applyNumberFormat="1" applyFont="1" applyFill="1" applyBorder="1" applyAlignment="1">
      <alignment horizontal="center" vertical="center" shrinkToFit="1"/>
    </xf>
    <xf numFmtId="43" fontId="3" fillId="34" borderId="14" xfId="36" applyNumberFormat="1" applyFont="1" applyFill="1" applyBorder="1" applyAlignment="1">
      <alignment horizontal="center" vertical="center"/>
    </xf>
    <xf numFmtId="43" fontId="3" fillId="34" borderId="15" xfId="36" applyNumberFormat="1" applyFont="1" applyFill="1" applyBorder="1" applyAlignment="1">
      <alignment horizontal="center" vertical="center" shrinkToFit="1"/>
    </xf>
    <xf numFmtId="43" fontId="3" fillId="34" borderId="16" xfId="36" applyNumberFormat="1" applyFont="1" applyFill="1" applyBorder="1" applyAlignment="1">
      <alignment horizontal="center" vertical="center"/>
    </xf>
    <xf numFmtId="43" fontId="3" fillId="34" borderId="17" xfId="36" applyNumberFormat="1" applyFont="1" applyFill="1" applyBorder="1" applyAlignment="1">
      <alignment horizontal="center" vertical="center" shrinkToFit="1"/>
    </xf>
    <xf numFmtId="43" fontId="3" fillId="34" borderId="18" xfId="36" applyNumberFormat="1" applyFont="1" applyFill="1" applyBorder="1" applyAlignment="1">
      <alignment horizontal="center" vertical="center"/>
    </xf>
    <xf numFmtId="43" fontId="3" fillId="34" borderId="16" xfId="36" applyNumberFormat="1" applyFont="1" applyFill="1" applyBorder="1" applyAlignment="1">
      <alignment horizontal="center" vertical="center" shrinkToFit="1"/>
    </xf>
    <xf numFmtId="43" fontId="3" fillId="34" borderId="19" xfId="36" applyNumberFormat="1" applyFont="1" applyFill="1" applyBorder="1" applyAlignment="1">
      <alignment horizontal="center" vertical="center" shrinkToFit="1"/>
    </xf>
    <xf numFmtId="43" fontId="3" fillId="34" borderId="20" xfId="36" applyNumberFormat="1" applyFont="1" applyFill="1" applyBorder="1" applyAlignment="1">
      <alignment horizontal="center" vertical="center" shrinkToFit="1"/>
    </xf>
    <xf numFmtId="43" fontId="3" fillId="34" borderId="18" xfId="36" applyNumberFormat="1" applyFont="1" applyFill="1" applyBorder="1" applyAlignment="1">
      <alignment horizontal="center" vertical="center" shrinkToFit="1"/>
    </xf>
    <xf numFmtId="43" fontId="3" fillId="34" borderId="21" xfId="36" applyNumberFormat="1" applyFont="1" applyFill="1" applyBorder="1" applyAlignment="1">
      <alignment horizontal="center" vertical="center" shrinkToFit="1"/>
    </xf>
    <xf numFmtId="0" fontId="7" fillId="0" borderId="22" xfId="44" applyFont="1" applyFill="1" applyBorder="1" applyAlignment="1">
      <alignment horizontal="center"/>
      <protection/>
    </xf>
    <xf numFmtId="0" fontId="7" fillId="0" borderId="22" xfId="44" applyFont="1" applyFill="1" applyBorder="1">
      <alignment/>
      <protection/>
    </xf>
    <xf numFmtId="43" fontId="5" fillId="33" borderId="23" xfId="36" applyNumberFormat="1" applyFont="1" applyFill="1" applyBorder="1" applyAlignment="1">
      <alignment horizontal="right"/>
    </xf>
    <xf numFmtId="43" fontId="5" fillId="33" borderId="24" xfId="36" applyNumberFormat="1" applyFont="1" applyFill="1" applyBorder="1" applyAlignment="1">
      <alignment horizontal="right"/>
    </xf>
    <xf numFmtId="43" fontId="5" fillId="33" borderId="25" xfId="36" applyNumberFormat="1" applyFont="1" applyFill="1" applyBorder="1" applyAlignment="1">
      <alignment horizontal="right" shrinkToFit="1"/>
    </xf>
    <xf numFmtId="43" fontId="5" fillId="33" borderId="24" xfId="36" applyNumberFormat="1" applyFont="1" applyFill="1" applyBorder="1" applyAlignment="1" applyProtection="1">
      <alignment horizontal="right"/>
      <protection locked="0"/>
    </xf>
    <xf numFmtId="43" fontId="5" fillId="33" borderId="23" xfId="36" applyNumberFormat="1" applyFont="1" applyFill="1" applyBorder="1" applyAlignment="1" applyProtection="1">
      <alignment horizontal="right"/>
      <protection locked="0"/>
    </xf>
    <xf numFmtId="43" fontId="5" fillId="33" borderId="26" xfId="36" applyNumberFormat="1" applyFont="1" applyFill="1" applyBorder="1" applyAlignment="1" applyProtection="1">
      <alignment horizontal="right"/>
      <protection locked="0"/>
    </xf>
    <xf numFmtId="43" fontId="5" fillId="33" borderId="25" xfId="36" applyNumberFormat="1" applyFont="1" applyFill="1" applyBorder="1" applyAlignment="1" applyProtection="1">
      <alignment horizontal="right"/>
      <protection locked="0"/>
    </xf>
    <xf numFmtId="43" fontId="5" fillId="33" borderId="27" xfId="36" applyNumberFormat="1" applyFont="1" applyFill="1" applyBorder="1" applyAlignment="1" applyProtection="1">
      <alignment horizontal="right"/>
      <protection locked="0"/>
    </xf>
    <xf numFmtId="43" fontId="5" fillId="34" borderId="23" xfId="36" applyNumberFormat="1" applyFont="1" applyFill="1" applyBorder="1" applyAlignment="1">
      <alignment horizontal="right"/>
    </xf>
    <xf numFmtId="43" fontId="5" fillId="34" borderId="24" xfId="36" applyNumberFormat="1" applyFont="1" applyFill="1" applyBorder="1" applyAlignment="1">
      <alignment horizontal="right"/>
    </xf>
    <xf numFmtId="43" fontId="5" fillId="34" borderId="25" xfId="36" applyNumberFormat="1" applyFont="1" applyFill="1" applyBorder="1" applyAlignment="1">
      <alignment horizontal="right" shrinkToFit="1"/>
    </xf>
    <xf numFmtId="43" fontId="5" fillId="34" borderId="24" xfId="36" applyNumberFormat="1" applyFont="1" applyFill="1" applyBorder="1" applyAlignment="1" applyProtection="1">
      <alignment horizontal="right"/>
      <protection locked="0"/>
    </xf>
    <xf numFmtId="43" fontId="5" fillId="34" borderId="23" xfId="36" applyNumberFormat="1" applyFont="1" applyFill="1" applyBorder="1" applyAlignment="1" applyProtection="1">
      <alignment horizontal="right"/>
      <protection locked="0"/>
    </xf>
    <xf numFmtId="43" fontId="5" fillId="34" borderId="26" xfId="36" applyNumberFormat="1" applyFont="1" applyFill="1" applyBorder="1" applyAlignment="1" applyProtection="1">
      <alignment horizontal="right"/>
      <protection locked="0"/>
    </xf>
    <xf numFmtId="43" fontId="5" fillId="34" borderId="25" xfId="36" applyNumberFormat="1" applyFont="1" applyFill="1" applyBorder="1" applyAlignment="1" applyProtection="1">
      <alignment horizontal="right"/>
      <protection locked="0"/>
    </xf>
    <xf numFmtId="43" fontId="5" fillId="34" borderId="27" xfId="36" applyNumberFormat="1" applyFont="1" applyFill="1" applyBorder="1" applyAlignment="1" applyProtection="1">
      <alignment horizontal="right"/>
      <protection locked="0"/>
    </xf>
    <xf numFmtId="43" fontId="5" fillId="33" borderId="28" xfId="36" applyNumberFormat="1" applyFont="1" applyFill="1" applyBorder="1" applyAlignment="1">
      <alignment horizontal="right"/>
    </xf>
    <xf numFmtId="43" fontId="5" fillId="34" borderId="28" xfId="36" applyNumberFormat="1" applyFont="1" applyFill="1" applyBorder="1" applyAlignment="1">
      <alignment horizontal="right"/>
    </xf>
    <xf numFmtId="43" fontId="5" fillId="33" borderId="29" xfId="36" applyNumberFormat="1" applyFont="1" applyFill="1" applyBorder="1" applyAlignment="1" applyProtection="1">
      <alignment horizontal="right"/>
      <protection locked="0"/>
    </xf>
    <xf numFmtId="43" fontId="5" fillId="34" borderId="29" xfId="36" applyNumberFormat="1" applyFont="1" applyFill="1" applyBorder="1" applyAlignment="1" applyProtection="1">
      <alignment horizontal="right"/>
      <protection locked="0"/>
    </xf>
    <xf numFmtId="43" fontId="5" fillId="33" borderId="23" xfId="36" applyNumberFormat="1" applyFont="1" applyFill="1" applyBorder="1" applyAlignment="1">
      <alignment horizontal="right" shrinkToFit="1"/>
    </xf>
    <xf numFmtId="43" fontId="5" fillId="0" borderId="0" xfId="36" applyNumberFormat="1" applyFont="1" applyFill="1" applyBorder="1" applyAlignment="1">
      <alignment horizontal="right" shrinkToFit="1"/>
    </xf>
    <xf numFmtId="43" fontId="5" fillId="0" borderId="0" xfId="36" applyNumberFormat="1" applyFont="1" applyFill="1" applyBorder="1" applyAlignment="1" applyProtection="1">
      <alignment horizontal="right"/>
      <protection locked="0"/>
    </xf>
    <xf numFmtId="43" fontId="5" fillId="0" borderId="0" xfId="36" applyNumberFormat="1" applyFont="1" applyFill="1" applyBorder="1" applyAlignment="1">
      <alignment horizontal="right"/>
    </xf>
    <xf numFmtId="1" fontId="7" fillId="0" borderId="30" xfId="45" applyNumberFormat="1" applyFont="1" applyFill="1" applyBorder="1" applyAlignment="1">
      <alignment horizontal="center"/>
      <protection/>
    </xf>
    <xf numFmtId="0" fontId="7" fillId="0" borderId="30" xfId="45" applyFont="1" applyFill="1" applyBorder="1">
      <alignment/>
      <protection/>
    </xf>
    <xf numFmtId="43" fontId="5" fillId="33" borderId="31" xfId="36" applyNumberFormat="1" applyFont="1" applyFill="1" applyBorder="1" applyAlignment="1">
      <alignment horizontal="right"/>
    </xf>
    <xf numFmtId="43" fontId="5" fillId="33" borderId="29" xfId="36" applyNumberFormat="1" applyFont="1" applyFill="1" applyBorder="1" applyAlignment="1">
      <alignment horizontal="right"/>
    </xf>
    <xf numFmtId="43" fontId="5" fillId="33" borderId="32" xfId="36" applyNumberFormat="1" applyFont="1" applyFill="1" applyBorder="1" applyAlignment="1">
      <alignment horizontal="right" shrinkToFit="1"/>
    </xf>
    <xf numFmtId="43" fontId="5" fillId="33" borderId="29" xfId="36" applyNumberFormat="1" applyFont="1" applyFill="1" applyBorder="1" applyAlignment="1">
      <alignment horizontal="right" shrinkToFit="1"/>
    </xf>
    <xf numFmtId="43" fontId="5" fillId="33" borderId="33" xfId="36" applyNumberFormat="1" applyFont="1" applyFill="1" applyBorder="1" applyAlignment="1">
      <alignment horizontal="right"/>
    </xf>
    <xf numFmtId="43" fontId="5" fillId="33" borderId="34" xfId="36" applyNumberFormat="1" applyFont="1" applyFill="1" applyBorder="1" applyAlignment="1">
      <alignment horizontal="right"/>
    </xf>
    <xf numFmtId="43" fontId="5" fillId="33" borderId="35" xfId="36" applyNumberFormat="1" applyFont="1" applyFill="1" applyBorder="1" applyAlignment="1">
      <alignment horizontal="right"/>
    </xf>
    <xf numFmtId="43" fontId="5" fillId="34" borderId="31" xfId="36" applyNumberFormat="1" applyFont="1" applyFill="1" applyBorder="1" applyAlignment="1">
      <alignment horizontal="right"/>
    </xf>
    <xf numFmtId="43" fontId="5" fillId="34" borderId="29" xfId="36" applyNumberFormat="1" applyFont="1" applyFill="1" applyBorder="1" applyAlignment="1">
      <alignment horizontal="right"/>
    </xf>
    <xf numFmtId="43" fontId="5" fillId="34" borderId="32" xfId="36" applyNumberFormat="1" applyFont="1" applyFill="1" applyBorder="1" applyAlignment="1">
      <alignment horizontal="right" shrinkToFit="1"/>
    </xf>
    <xf numFmtId="43" fontId="5" fillId="34" borderId="29" xfId="36" applyNumberFormat="1" applyFont="1" applyFill="1" applyBorder="1" applyAlignment="1">
      <alignment horizontal="right" shrinkToFit="1"/>
    </xf>
    <xf numFmtId="43" fontId="5" fillId="34" borderId="33" xfId="36" applyNumberFormat="1" applyFont="1" applyFill="1" applyBorder="1" applyAlignment="1">
      <alignment horizontal="right"/>
    </xf>
    <xf numFmtId="43" fontId="5" fillId="34" borderId="34" xfId="36" applyNumberFormat="1" applyFont="1" applyFill="1" applyBorder="1" applyAlignment="1">
      <alignment horizontal="right"/>
    </xf>
    <xf numFmtId="43" fontId="5" fillId="34" borderId="35" xfId="36" applyNumberFormat="1" applyFont="1" applyFill="1" applyBorder="1" applyAlignment="1">
      <alignment horizontal="right"/>
    </xf>
    <xf numFmtId="1" fontId="5" fillId="0" borderId="30" xfId="36" applyNumberFormat="1" applyFont="1" applyFill="1" applyBorder="1" applyAlignment="1">
      <alignment horizontal="center"/>
    </xf>
    <xf numFmtId="0" fontId="3" fillId="0" borderId="30" xfId="45" applyFont="1" applyFill="1" applyBorder="1">
      <alignment/>
      <protection/>
    </xf>
    <xf numFmtId="1" fontId="5" fillId="0" borderId="36" xfId="36" applyNumberFormat="1" applyFont="1" applyFill="1" applyBorder="1" applyAlignment="1">
      <alignment horizontal="center"/>
    </xf>
    <xf numFmtId="43" fontId="5" fillId="0" borderId="36" xfId="36" applyFont="1" applyFill="1" applyBorder="1" applyAlignment="1">
      <alignment/>
    </xf>
    <xf numFmtId="43" fontId="5" fillId="33" borderId="37" xfId="36" applyNumberFormat="1" applyFont="1" applyFill="1" applyBorder="1" applyAlignment="1">
      <alignment horizontal="right"/>
    </xf>
    <xf numFmtId="43" fontId="5" fillId="33" borderId="38" xfId="36" applyNumberFormat="1" applyFont="1" applyFill="1" applyBorder="1" applyAlignment="1">
      <alignment horizontal="right"/>
    </xf>
    <xf numFmtId="43" fontId="5" fillId="33" borderId="39" xfId="36" applyNumberFormat="1" applyFont="1" applyFill="1" applyBorder="1" applyAlignment="1">
      <alignment horizontal="right" shrinkToFit="1"/>
    </xf>
    <xf numFmtId="43" fontId="5" fillId="33" borderId="38" xfId="36" applyNumberFormat="1" applyFont="1" applyFill="1" applyBorder="1" applyAlignment="1">
      <alignment horizontal="right" shrinkToFit="1"/>
    </xf>
    <xf numFmtId="43" fontId="5" fillId="33" borderId="40" xfId="36" applyNumberFormat="1" applyFont="1" applyFill="1" applyBorder="1" applyAlignment="1">
      <alignment horizontal="right" shrinkToFit="1"/>
    </xf>
    <xf numFmtId="43" fontId="5" fillId="33" borderId="41" xfId="36" applyNumberFormat="1" applyFont="1" applyFill="1" applyBorder="1" applyAlignment="1">
      <alignment horizontal="right" shrinkToFit="1"/>
    </xf>
    <xf numFmtId="43" fontId="5" fillId="33" borderId="42" xfId="36" applyNumberFormat="1" applyFont="1" applyFill="1" applyBorder="1" applyAlignment="1">
      <alignment horizontal="right" shrinkToFit="1"/>
    </xf>
    <xf numFmtId="43" fontId="5" fillId="33" borderId="43" xfId="36" applyNumberFormat="1" applyFont="1" applyFill="1" applyBorder="1" applyAlignment="1">
      <alignment horizontal="right" shrinkToFit="1"/>
    </xf>
    <xf numFmtId="43" fontId="5" fillId="34" borderId="37" xfId="36" applyNumberFormat="1" applyFont="1" applyFill="1" applyBorder="1" applyAlignment="1">
      <alignment horizontal="right"/>
    </xf>
    <xf numFmtId="43" fontId="5" fillId="34" borderId="38" xfId="36" applyNumberFormat="1" applyFont="1" applyFill="1" applyBorder="1" applyAlignment="1">
      <alignment horizontal="right"/>
    </xf>
    <xf numFmtId="43" fontId="5" fillId="34" borderId="39" xfId="36" applyNumberFormat="1" applyFont="1" applyFill="1" applyBorder="1" applyAlignment="1">
      <alignment horizontal="right" shrinkToFit="1"/>
    </xf>
    <xf numFmtId="43" fontId="5" fillId="34" borderId="38" xfId="36" applyNumberFormat="1" applyFont="1" applyFill="1" applyBorder="1" applyAlignment="1">
      <alignment horizontal="right" shrinkToFit="1"/>
    </xf>
    <xf numFmtId="43" fontId="5" fillId="34" borderId="40" xfId="36" applyNumberFormat="1" applyFont="1" applyFill="1" applyBorder="1" applyAlignment="1">
      <alignment horizontal="right" shrinkToFit="1"/>
    </xf>
    <xf numFmtId="43" fontId="5" fillId="34" borderId="41" xfId="36" applyNumberFormat="1" applyFont="1" applyFill="1" applyBorder="1" applyAlignment="1">
      <alignment horizontal="right" shrinkToFit="1"/>
    </xf>
    <xf numFmtId="43" fontId="5" fillId="34" borderId="42" xfId="36" applyNumberFormat="1" applyFont="1" applyFill="1" applyBorder="1" applyAlignment="1">
      <alignment horizontal="right" shrinkToFit="1"/>
    </xf>
    <xf numFmtId="43" fontId="5" fillId="34" borderId="43" xfId="36" applyNumberFormat="1" applyFont="1" applyFill="1" applyBorder="1" applyAlignment="1">
      <alignment horizontal="right" shrinkToFit="1"/>
    </xf>
    <xf numFmtId="43" fontId="4" fillId="33" borderId="44" xfId="36" applyNumberFormat="1" applyFont="1" applyFill="1" applyBorder="1" applyAlignment="1">
      <alignment horizontal="right" vertical="center"/>
    </xf>
    <xf numFmtId="43" fontId="4" fillId="33" borderId="19" xfId="36" applyNumberFormat="1" applyFont="1" applyFill="1" applyBorder="1" applyAlignment="1">
      <alignment horizontal="right" vertical="center"/>
    </xf>
    <xf numFmtId="43" fontId="4" fillId="33" borderId="45" xfId="36" applyNumberFormat="1" applyFont="1" applyFill="1" applyBorder="1" applyAlignment="1">
      <alignment horizontal="right" vertical="center"/>
    </xf>
    <xf numFmtId="43" fontId="4" fillId="33" borderId="46" xfId="36" applyNumberFormat="1" applyFont="1" applyFill="1" applyBorder="1" applyAlignment="1">
      <alignment horizontal="right" vertical="center"/>
    </xf>
    <xf numFmtId="43" fontId="4" fillId="33" borderId="47" xfId="36" applyNumberFormat="1" applyFont="1" applyFill="1" applyBorder="1" applyAlignment="1">
      <alignment horizontal="right" vertical="center"/>
    </xf>
    <xf numFmtId="43" fontId="4" fillId="33" borderId="48" xfId="36" applyNumberFormat="1" applyFont="1" applyFill="1" applyBorder="1" applyAlignment="1">
      <alignment horizontal="right" vertical="center"/>
    </xf>
    <xf numFmtId="43" fontId="4" fillId="33" borderId="49" xfId="36" applyNumberFormat="1" applyFont="1" applyFill="1" applyBorder="1" applyAlignment="1">
      <alignment horizontal="right" vertical="center"/>
    </xf>
    <xf numFmtId="43" fontId="4" fillId="34" borderId="44" xfId="36" applyNumberFormat="1" applyFont="1" applyFill="1" applyBorder="1" applyAlignment="1">
      <alignment horizontal="right" vertical="center"/>
    </xf>
    <xf numFmtId="43" fontId="4" fillId="34" borderId="19" xfId="36" applyNumberFormat="1" applyFont="1" applyFill="1" applyBorder="1" applyAlignment="1">
      <alignment horizontal="right" vertical="center"/>
    </xf>
    <xf numFmtId="43" fontId="4" fillId="34" borderId="45" xfId="36" applyNumberFormat="1" applyFont="1" applyFill="1" applyBorder="1" applyAlignment="1">
      <alignment horizontal="right" vertical="center"/>
    </xf>
    <xf numFmtId="43" fontId="4" fillId="34" borderId="46" xfId="36" applyNumberFormat="1" applyFont="1" applyFill="1" applyBorder="1" applyAlignment="1">
      <alignment horizontal="right" vertical="center"/>
    </xf>
    <xf numFmtId="43" fontId="4" fillId="34" borderId="47" xfId="36" applyNumberFormat="1" applyFont="1" applyFill="1" applyBorder="1" applyAlignment="1">
      <alignment horizontal="right" vertical="center"/>
    </xf>
    <xf numFmtId="43" fontId="4" fillId="34" borderId="48" xfId="36" applyNumberFormat="1" applyFont="1" applyFill="1" applyBorder="1" applyAlignment="1">
      <alignment horizontal="right" vertical="center"/>
    </xf>
    <xf numFmtId="43" fontId="4" fillId="34" borderId="49" xfId="36" applyNumberFormat="1" applyFont="1" applyFill="1" applyBorder="1" applyAlignment="1">
      <alignment horizontal="right" vertical="center"/>
    </xf>
    <xf numFmtId="43" fontId="4" fillId="0" borderId="0" xfId="36" applyFont="1" applyFill="1" applyAlignment="1">
      <alignment vertical="center"/>
    </xf>
    <xf numFmtId="1" fontId="5" fillId="0" borderId="0" xfId="36" applyNumberFormat="1" applyFont="1" applyFill="1" applyAlignment="1">
      <alignment horizontal="center"/>
    </xf>
    <xf numFmtId="43" fontId="5" fillId="0" borderId="0" xfId="36" applyNumberFormat="1" applyFont="1" applyFill="1" applyAlignment="1">
      <alignment horizontal="right"/>
    </xf>
    <xf numFmtId="43" fontId="5" fillId="0" borderId="0" xfId="36" applyNumberFormat="1" applyFont="1" applyFill="1" applyAlignment="1">
      <alignment horizontal="right" shrinkToFit="1"/>
    </xf>
    <xf numFmtId="187" fontId="5" fillId="0" borderId="0" xfId="36" applyNumberFormat="1" applyFont="1" applyFill="1" applyAlignment="1">
      <alignment vertical="center"/>
    </xf>
    <xf numFmtId="43" fontId="3" fillId="0" borderId="44" xfId="36" applyFont="1" applyFill="1" applyBorder="1" applyAlignment="1">
      <alignment horizontal="center" vertical="center"/>
    </xf>
    <xf numFmtId="43" fontId="3" fillId="0" borderId="50" xfId="36" applyFont="1" applyFill="1" applyBorder="1" applyAlignment="1">
      <alignment horizontal="center" vertical="center"/>
    </xf>
    <xf numFmtId="43" fontId="3" fillId="33" borderId="39" xfId="36" applyNumberFormat="1" applyFont="1" applyFill="1" applyBorder="1" applyAlignment="1">
      <alignment horizontal="center"/>
    </xf>
    <xf numFmtId="43" fontId="3" fillId="33" borderId="51" xfId="36" applyNumberFormat="1" applyFont="1" applyFill="1" applyBorder="1" applyAlignment="1">
      <alignment horizontal="center"/>
    </xf>
    <xf numFmtId="43" fontId="3" fillId="33" borderId="52" xfId="36" applyNumberFormat="1" applyFont="1" applyFill="1" applyBorder="1" applyAlignment="1">
      <alignment horizontal="center"/>
    </xf>
    <xf numFmtId="43" fontId="3" fillId="33" borderId="53" xfId="36" applyNumberFormat="1" applyFont="1" applyFill="1" applyBorder="1" applyAlignment="1">
      <alignment horizontal="center"/>
    </xf>
    <xf numFmtId="43" fontId="3" fillId="33" borderId="54" xfId="36" applyNumberFormat="1" applyFont="1" applyFill="1" applyBorder="1" applyAlignment="1">
      <alignment horizontal="center"/>
    </xf>
    <xf numFmtId="43" fontId="3" fillId="33" borderId="55" xfId="36" applyNumberFormat="1" applyFont="1" applyFill="1" applyBorder="1" applyAlignment="1">
      <alignment horizontal="center"/>
    </xf>
    <xf numFmtId="43" fontId="3" fillId="33" borderId="56" xfId="36" applyNumberFormat="1" applyFont="1" applyFill="1" applyBorder="1" applyAlignment="1">
      <alignment horizontal="center"/>
    </xf>
    <xf numFmtId="43" fontId="3" fillId="33" borderId="57" xfId="36" applyNumberFormat="1" applyFont="1" applyFill="1" applyBorder="1" applyAlignment="1">
      <alignment horizontal="center"/>
    </xf>
    <xf numFmtId="49" fontId="3" fillId="33" borderId="58" xfId="36" applyNumberFormat="1" applyFont="1" applyFill="1" applyBorder="1" applyAlignment="1">
      <alignment horizontal="center" vertical="center"/>
    </xf>
    <xf numFmtId="49" fontId="3" fillId="33" borderId="59" xfId="36" applyNumberFormat="1" applyFont="1" applyFill="1" applyBorder="1" applyAlignment="1">
      <alignment horizontal="center" vertical="center"/>
    </xf>
    <xf numFmtId="43" fontId="3" fillId="35" borderId="60" xfId="36" applyNumberFormat="1" applyFont="1" applyFill="1" applyBorder="1" applyAlignment="1">
      <alignment horizontal="center"/>
    </xf>
    <xf numFmtId="43" fontId="3" fillId="35" borderId="11" xfId="36" applyNumberFormat="1" applyFont="1" applyFill="1" applyBorder="1" applyAlignment="1">
      <alignment horizontal="center"/>
    </xf>
    <xf numFmtId="43" fontId="3" fillId="35" borderId="61" xfId="36" applyNumberFormat="1" applyFont="1" applyFill="1" applyBorder="1" applyAlignment="1">
      <alignment horizontal="center"/>
    </xf>
    <xf numFmtId="49" fontId="3" fillId="33" borderId="62" xfId="36" applyNumberFormat="1" applyFont="1" applyFill="1" applyBorder="1" applyAlignment="1">
      <alignment horizontal="center"/>
    </xf>
    <xf numFmtId="49" fontId="3" fillId="33" borderId="59" xfId="36" applyNumberFormat="1" applyFont="1" applyFill="1" applyBorder="1" applyAlignment="1">
      <alignment horizontal="center"/>
    </xf>
    <xf numFmtId="49" fontId="3" fillId="33" borderId="63" xfId="36" applyNumberFormat="1" applyFont="1" applyFill="1" applyBorder="1" applyAlignment="1">
      <alignment horizontal="center"/>
    </xf>
    <xf numFmtId="49" fontId="3" fillId="33" borderId="64" xfId="36" applyNumberFormat="1" applyFont="1" applyFill="1" applyBorder="1" applyAlignment="1">
      <alignment horizontal="center" vertical="center"/>
    </xf>
    <xf numFmtId="49" fontId="3" fillId="33" borderId="56" xfId="36" applyNumberFormat="1" applyFont="1" applyFill="1" applyBorder="1" applyAlignment="1">
      <alignment horizontal="center" vertical="center"/>
    </xf>
    <xf numFmtId="43" fontId="3" fillId="0" borderId="0" xfId="36" applyFont="1" applyFill="1" applyAlignment="1">
      <alignment horizontal="center"/>
    </xf>
    <xf numFmtId="43" fontId="3" fillId="0" borderId="40" xfId="36" applyFont="1" applyFill="1" applyBorder="1" applyAlignment="1">
      <alignment horizontal="center"/>
    </xf>
    <xf numFmtId="1" fontId="6" fillId="33" borderId="11" xfId="36" applyNumberFormat="1" applyFont="1" applyFill="1" applyBorder="1" applyAlignment="1">
      <alignment horizontal="center"/>
    </xf>
    <xf numFmtId="1" fontId="6" fillId="33" borderId="65" xfId="36" applyNumberFormat="1" applyFont="1" applyFill="1" applyBorder="1" applyAlignment="1">
      <alignment horizontal="center"/>
    </xf>
    <xf numFmtId="43" fontId="3" fillId="34" borderId="39" xfId="36" applyNumberFormat="1" applyFont="1" applyFill="1" applyBorder="1" applyAlignment="1">
      <alignment horizontal="center"/>
    </xf>
    <xf numFmtId="43" fontId="3" fillId="34" borderId="52" xfId="36" applyNumberFormat="1" applyFont="1" applyFill="1" applyBorder="1" applyAlignment="1">
      <alignment horizontal="center"/>
    </xf>
    <xf numFmtId="43" fontId="3" fillId="34" borderId="51" xfId="36" applyNumberFormat="1" applyFont="1" applyFill="1" applyBorder="1" applyAlignment="1">
      <alignment horizontal="center"/>
    </xf>
    <xf numFmtId="43" fontId="3" fillId="34" borderId="53" xfId="36" applyNumberFormat="1" applyFont="1" applyFill="1" applyBorder="1" applyAlignment="1">
      <alignment horizontal="center"/>
    </xf>
    <xf numFmtId="43" fontId="3" fillId="34" borderId="54" xfId="36" applyNumberFormat="1" applyFont="1" applyFill="1" applyBorder="1" applyAlignment="1">
      <alignment horizontal="center"/>
    </xf>
    <xf numFmtId="49" fontId="3" fillId="34" borderId="62" xfId="36" applyNumberFormat="1" applyFont="1" applyFill="1" applyBorder="1" applyAlignment="1">
      <alignment horizontal="center"/>
    </xf>
    <xf numFmtId="49" fontId="3" fillId="34" borderId="59" xfId="36" applyNumberFormat="1" applyFont="1" applyFill="1" applyBorder="1" applyAlignment="1">
      <alignment horizontal="center"/>
    </xf>
    <xf numFmtId="43" fontId="3" fillId="34" borderId="55" xfId="36" applyNumberFormat="1" applyFont="1" applyFill="1" applyBorder="1" applyAlignment="1">
      <alignment horizontal="center"/>
    </xf>
    <xf numFmtId="43" fontId="3" fillId="34" borderId="56" xfId="36" applyNumberFormat="1" applyFont="1" applyFill="1" applyBorder="1" applyAlignment="1">
      <alignment horizontal="center"/>
    </xf>
    <xf numFmtId="43" fontId="3" fillId="34" borderId="57" xfId="36" applyNumberFormat="1" applyFont="1" applyFill="1" applyBorder="1" applyAlignment="1">
      <alignment horizontal="center"/>
    </xf>
    <xf numFmtId="49" fontId="3" fillId="34" borderId="64" xfId="36" applyNumberFormat="1" applyFont="1" applyFill="1" applyBorder="1" applyAlignment="1">
      <alignment horizontal="center" vertical="center"/>
    </xf>
    <xf numFmtId="49" fontId="3" fillId="34" borderId="56" xfId="36" applyNumberFormat="1" applyFont="1" applyFill="1" applyBorder="1" applyAlignment="1">
      <alignment horizontal="center" vertical="center"/>
    </xf>
    <xf numFmtId="49" fontId="3" fillId="34" borderId="63" xfId="36" applyNumberFormat="1" applyFont="1" applyFill="1" applyBorder="1" applyAlignment="1">
      <alignment horizontal="center"/>
    </xf>
    <xf numFmtId="49" fontId="3" fillId="34" borderId="58" xfId="36" applyNumberFormat="1" applyFont="1" applyFill="1" applyBorder="1" applyAlignment="1">
      <alignment horizontal="center" vertical="center"/>
    </xf>
    <xf numFmtId="49" fontId="3" fillId="34" borderId="59" xfId="36" applyNumberFormat="1" applyFont="1" applyFill="1" applyBorder="1" applyAlignment="1">
      <alignment horizontal="center" vertical="center"/>
    </xf>
    <xf numFmtId="1" fontId="6" fillId="34" borderId="11" xfId="36" applyNumberFormat="1" applyFont="1" applyFill="1" applyBorder="1" applyAlignment="1">
      <alignment horizontal="center"/>
    </xf>
    <xf numFmtId="1" fontId="6" fillId="34" borderId="65" xfId="36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กระดาษทำการ สป.ปี 48" xfId="44"/>
    <cellStyle name="ปกติ_กระดาษทำการ สป.ปี 49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B283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9" sqref="F9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5" t="s">
        <v>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</row>
    <row r="5" spans="1:20" s="7" customFormat="1" ht="29.25" customHeight="1" thickBot="1">
      <c r="A5" s="6" t="s">
        <v>10</v>
      </c>
      <c r="B5" s="6" t="s">
        <v>11</v>
      </c>
      <c r="C5" s="123" t="s">
        <v>12</v>
      </c>
      <c r="D5" s="124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8" t="s">
        <v>14</v>
      </c>
      <c r="R5" s="129"/>
      <c r="S5" s="128" t="s">
        <v>15</v>
      </c>
      <c r="T5" s="130"/>
    </row>
    <row r="6" spans="1:20" s="7" customFormat="1" ht="29.25" customHeight="1">
      <c r="A6" s="8" t="s">
        <v>16</v>
      </c>
      <c r="B6" s="9" t="s">
        <v>17</v>
      </c>
      <c r="C6" s="131" t="s">
        <v>18</v>
      </c>
      <c r="D6" s="132"/>
      <c r="E6" s="128" t="s">
        <v>19</v>
      </c>
      <c r="F6" s="129"/>
      <c r="G6" s="128" t="s">
        <v>20</v>
      </c>
      <c r="H6" s="129"/>
      <c r="I6" s="128" t="s">
        <v>21</v>
      </c>
      <c r="J6" s="129"/>
      <c r="K6" s="128" t="s">
        <v>22</v>
      </c>
      <c r="L6" s="129"/>
      <c r="M6" s="128" t="s">
        <v>23</v>
      </c>
      <c r="N6" s="129"/>
      <c r="O6" s="128" t="s">
        <v>24</v>
      </c>
      <c r="P6" s="129"/>
      <c r="Q6" s="120" t="s">
        <v>25</v>
      </c>
      <c r="R6" s="121"/>
      <c r="S6" s="120" t="s">
        <v>26</v>
      </c>
      <c r="T6" s="122"/>
    </row>
    <row r="7" spans="1:20" s="7" customFormat="1" ht="29.25" customHeight="1" thickBot="1">
      <c r="A7" s="8" t="s">
        <v>27</v>
      </c>
      <c r="B7" s="9" t="s">
        <v>27</v>
      </c>
      <c r="C7" s="118" t="s">
        <v>28</v>
      </c>
      <c r="D7" s="119"/>
      <c r="E7" s="115" t="s">
        <v>29</v>
      </c>
      <c r="F7" s="116"/>
      <c r="G7" s="115" t="s">
        <v>30</v>
      </c>
      <c r="H7" s="116"/>
      <c r="I7" s="115" t="s">
        <v>31</v>
      </c>
      <c r="J7" s="116"/>
      <c r="K7" s="115" t="s">
        <v>32</v>
      </c>
      <c r="L7" s="116"/>
      <c r="M7" s="115" t="s">
        <v>33</v>
      </c>
      <c r="N7" s="116"/>
      <c r="O7" s="115" t="s">
        <v>34</v>
      </c>
      <c r="P7" s="116"/>
      <c r="Q7" s="115" t="s">
        <v>35</v>
      </c>
      <c r="R7" s="116"/>
      <c r="S7" s="115" t="s">
        <v>34</v>
      </c>
      <c r="T7" s="117"/>
    </row>
    <row r="8" spans="1:20" s="7" customFormat="1" ht="21.75" customHeight="1" thickBot="1">
      <c r="A8" s="10"/>
      <c r="B8" s="11"/>
      <c r="C8" s="12" t="s">
        <v>36</v>
      </c>
      <c r="D8" s="13" t="s">
        <v>37</v>
      </c>
      <c r="E8" s="14" t="s">
        <v>36</v>
      </c>
      <c r="F8" s="15" t="s">
        <v>37</v>
      </c>
      <c r="G8" s="16" t="s">
        <v>36</v>
      </c>
      <c r="H8" s="15" t="s">
        <v>37</v>
      </c>
      <c r="I8" s="16" t="s">
        <v>36</v>
      </c>
      <c r="J8" s="15" t="s">
        <v>37</v>
      </c>
      <c r="K8" s="17" t="s">
        <v>36</v>
      </c>
      <c r="L8" s="18" t="s">
        <v>37</v>
      </c>
      <c r="M8" s="17" t="s">
        <v>36</v>
      </c>
      <c r="N8" s="18" t="s">
        <v>37</v>
      </c>
      <c r="O8" s="17" t="s">
        <v>36</v>
      </c>
      <c r="P8" s="19" t="s">
        <v>37</v>
      </c>
      <c r="Q8" s="20" t="s">
        <v>36</v>
      </c>
      <c r="R8" s="15" t="s">
        <v>37</v>
      </c>
      <c r="S8" s="17" t="s">
        <v>36</v>
      </c>
      <c r="T8" s="21" t="s">
        <v>37</v>
      </c>
    </row>
    <row r="9" spans="1:20" ht="24" thickTop="1">
      <c r="A9" s="32">
        <v>1101010101</v>
      </c>
      <c r="B9" s="33" t="s">
        <v>38</v>
      </c>
      <c r="C9" s="34"/>
      <c r="D9" s="35">
        <v>31720</v>
      </c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/>
      <c r="T9" s="41">
        <f aca="true" t="shared" si="0" ref="T9:T72">D9+R9-Q9-C9</f>
        <v>31720</v>
      </c>
    </row>
    <row r="10" spans="1:20" ht="23.25">
      <c r="A10" s="32">
        <v>1101010102</v>
      </c>
      <c r="B10" s="33" t="s">
        <v>39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1" ref="Q10:Q73">E10+G10+I10+K10+M10-L10-J10-H10-F10-N10+O10-P10</f>
        <v>0</v>
      </c>
      <c r="R10" s="37">
        <f aca="true" t="shared" si="2" ref="R10:R73">F10+H10+J10+L10+N10-M10-K10-I10-G10-E10+P10-O10</f>
        <v>0</v>
      </c>
      <c r="S10" s="38">
        <f aca="true" t="shared" si="3" ref="S10:S73">C10+Q10-D10-R10</f>
        <v>0</v>
      </c>
      <c r="T10" s="41">
        <f t="shared" si="0"/>
        <v>0</v>
      </c>
    </row>
    <row r="11" spans="1:20" ht="23.25">
      <c r="A11" s="32">
        <v>1101010104</v>
      </c>
      <c r="B11" s="33" t="s">
        <v>40</v>
      </c>
      <c r="C11" s="50">
        <v>150000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1"/>
        <v>0</v>
      </c>
      <c r="R11" s="37">
        <f t="shared" si="2"/>
        <v>0</v>
      </c>
      <c r="S11" s="38">
        <f t="shared" si="3"/>
        <v>150000</v>
      </c>
      <c r="T11" s="41"/>
    </row>
    <row r="12" spans="1:20" ht="23.25">
      <c r="A12" s="32">
        <v>1101010106</v>
      </c>
      <c r="B12" s="33" t="s">
        <v>41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1"/>
        <v>0</v>
      </c>
      <c r="R12" s="37">
        <f t="shared" si="2"/>
        <v>0</v>
      </c>
      <c r="S12" s="38">
        <f t="shared" si="3"/>
        <v>0</v>
      </c>
      <c r="T12" s="41">
        <f t="shared" si="0"/>
        <v>0</v>
      </c>
    </row>
    <row r="13" spans="1:20" ht="23.25">
      <c r="A13" s="32">
        <v>1101010112</v>
      </c>
      <c r="B13" s="33" t="s">
        <v>42</v>
      </c>
      <c r="C13" s="50">
        <v>5000</v>
      </c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1"/>
        <v>0</v>
      </c>
      <c r="R13" s="37">
        <f t="shared" si="2"/>
        <v>0</v>
      </c>
      <c r="S13" s="38">
        <f t="shared" si="3"/>
        <v>5000</v>
      </c>
      <c r="T13" s="41"/>
    </row>
    <row r="14" spans="1:20" ht="23.25">
      <c r="A14" s="32">
        <v>1101020501</v>
      </c>
      <c r="B14" s="33" t="s">
        <v>43</v>
      </c>
      <c r="C14" s="50">
        <v>2609532.82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1"/>
        <v>0</v>
      </c>
      <c r="R14" s="37">
        <f t="shared" si="2"/>
        <v>0</v>
      </c>
      <c r="S14" s="38">
        <f t="shared" si="3"/>
        <v>2609532.82</v>
      </c>
      <c r="T14" s="41"/>
    </row>
    <row r="15" spans="1:20" ht="23.25">
      <c r="A15" s="32">
        <v>1101020509</v>
      </c>
      <c r="B15" s="33" t="s">
        <v>44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1"/>
        <v>0</v>
      </c>
      <c r="R15" s="37">
        <f t="shared" si="2"/>
        <v>0</v>
      </c>
      <c r="S15" s="38">
        <f t="shared" si="3"/>
        <v>0</v>
      </c>
      <c r="T15" s="41">
        <f t="shared" si="0"/>
        <v>0</v>
      </c>
    </row>
    <row r="16" spans="1:20" ht="23.25">
      <c r="A16" s="32">
        <v>1101020601</v>
      </c>
      <c r="B16" s="33" t="s">
        <v>45</v>
      </c>
      <c r="C16" s="50">
        <v>5000</v>
      </c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1"/>
        <v>0</v>
      </c>
      <c r="R16" s="37">
        <f t="shared" si="2"/>
        <v>0</v>
      </c>
      <c r="S16" s="38">
        <f t="shared" si="3"/>
        <v>5000</v>
      </c>
      <c r="T16" s="41"/>
    </row>
    <row r="17" spans="1:20" ht="23.25">
      <c r="A17" s="32">
        <v>1101020602</v>
      </c>
      <c r="B17" s="33" t="s">
        <v>46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1"/>
        <v>0</v>
      </c>
      <c r="R17" s="37">
        <f t="shared" si="2"/>
        <v>0</v>
      </c>
      <c r="S17" s="38">
        <f t="shared" si="3"/>
        <v>0</v>
      </c>
      <c r="T17" s="41">
        <f t="shared" si="0"/>
        <v>0</v>
      </c>
    </row>
    <row r="18" spans="1:20" ht="23.25">
      <c r="A18" s="32">
        <v>1101020603</v>
      </c>
      <c r="B18" s="33" t="s">
        <v>47</v>
      </c>
      <c r="C18" s="50">
        <v>7624749.44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1"/>
        <v>0</v>
      </c>
      <c r="R18" s="37">
        <f t="shared" si="2"/>
        <v>0</v>
      </c>
      <c r="S18" s="38">
        <f t="shared" si="3"/>
        <v>7624749.44</v>
      </c>
      <c r="T18" s="41"/>
    </row>
    <row r="19" spans="1:20" ht="23.25">
      <c r="A19" s="32">
        <v>1101020604</v>
      </c>
      <c r="B19" s="33" t="s">
        <v>48</v>
      </c>
      <c r="C19" s="50">
        <v>17135460.07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1"/>
        <v>0</v>
      </c>
      <c r="R19" s="37">
        <f t="shared" si="2"/>
        <v>0</v>
      </c>
      <c r="S19" s="38">
        <f t="shared" si="3"/>
        <v>17135460.07</v>
      </c>
      <c r="T19" s="41"/>
    </row>
    <row r="20" spans="1:20" ht="23.25">
      <c r="A20" s="32">
        <v>1101020701</v>
      </c>
      <c r="B20" s="33" t="s">
        <v>49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1"/>
        <v>0</v>
      </c>
      <c r="R20" s="37">
        <f t="shared" si="2"/>
        <v>0</v>
      </c>
      <c r="S20" s="38">
        <f t="shared" si="3"/>
        <v>0</v>
      </c>
      <c r="T20" s="41">
        <f t="shared" si="0"/>
        <v>0</v>
      </c>
    </row>
    <row r="21" spans="1:20" ht="23.25">
      <c r="A21" s="32">
        <v>1101020702</v>
      </c>
      <c r="B21" s="33" t="s">
        <v>50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1"/>
        <v>0</v>
      </c>
      <c r="R21" s="37">
        <f t="shared" si="2"/>
        <v>0</v>
      </c>
      <c r="S21" s="38">
        <f t="shared" si="3"/>
        <v>0</v>
      </c>
      <c r="T21" s="41">
        <f t="shared" si="0"/>
        <v>0</v>
      </c>
    </row>
    <row r="22" spans="1:20" ht="23.25">
      <c r="A22" s="32">
        <v>1101030101</v>
      </c>
      <c r="B22" s="33" t="s">
        <v>51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1"/>
        <v>0</v>
      </c>
      <c r="R22" s="37">
        <f t="shared" si="2"/>
        <v>0</v>
      </c>
      <c r="S22" s="38">
        <f t="shared" si="3"/>
        <v>0</v>
      </c>
      <c r="T22" s="41">
        <f t="shared" si="0"/>
        <v>0</v>
      </c>
    </row>
    <row r="23" spans="1:20" ht="23.25">
      <c r="A23" s="32">
        <v>1101030102</v>
      </c>
      <c r="B23" s="33" t="s">
        <v>52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1"/>
        <v>0</v>
      </c>
      <c r="R23" s="37">
        <f t="shared" si="2"/>
        <v>0</v>
      </c>
      <c r="S23" s="38">
        <f t="shared" si="3"/>
        <v>0</v>
      </c>
      <c r="T23" s="41">
        <f t="shared" si="0"/>
        <v>0</v>
      </c>
    </row>
    <row r="24" spans="1:20" ht="23.25">
      <c r="A24" s="32">
        <v>1101030199</v>
      </c>
      <c r="B24" s="33" t="s">
        <v>53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1"/>
        <v>0</v>
      </c>
      <c r="R24" s="37">
        <f t="shared" si="2"/>
        <v>0</v>
      </c>
      <c r="S24" s="38">
        <f t="shared" si="3"/>
        <v>0</v>
      </c>
      <c r="T24" s="41">
        <f t="shared" si="0"/>
        <v>0</v>
      </c>
    </row>
    <row r="25" spans="1:20" ht="23.25">
      <c r="A25" s="32">
        <v>1102010101</v>
      </c>
      <c r="B25" s="33" t="s">
        <v>54</v>
      </c>
      <c r="C25" s="50">
        <v>3766864.88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1"/>
        <v>0</v>
      </c>
      <c r="R25" s="37">
        <f t="shared" si="2"/>
        <v>0</v>
      </c>
      <c r="S25" s="38">
        <f t="shared" si="3"/>
        <v>3766864.88</v>
      </c>
      <c r="T25" s="41"/>
    </row>
    <row r="26" spans="1:20" ht="23.25">
      <c r="A26" s="32">
        <v>1102010102</v>
      </c>
      <c r="B26" s="33" t="s">
        <v>55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1"/>
        <v>0</v>
      </c>
      <c r="R26" s="37">
        <f t="shared" si="2"/>
        <v>0</v>
      </c>
      <c r="S26" s="38">
        <f t="shared" si="3"/>
        <v>0</v>
      </c>
      <c r="T26" s="41">
        <f t="shared" si="0"/>
        <v>0</v>
      </c>
    </row>
    <row r="27" spans="1:20" ht="23.25">
      <c r="A27" s="32">
        <v>1102010197</v>
      </c>
      <c r="B27" s="33" t="s">
        <v>56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1"/>
        <v>0</v>
      </c>
      <c r="R27" s="37">
        <f t="shared" si="2"/>
        <v>0</v>
      </c>
      <c r="S27" s="38">
        <f t="shared" si="3"/>
        <v>0</v>
      </c>
      <c r="T27" s="41">
        <f t="shared" si="0"/>
        <v>0</v>
      </c>
    </row>
    <row r="28" spans="1:20" ht="23.25">
      <c r="A28" s="32">
        <v>1102010199</v>
      </c>
      <c r="B28" s="33" t="s">
        <v>57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1"/>
        <v>0</v>
      </c>
      <c r="R28" s="37">
        <f t="shared" si="2"/>
        <v>0</v>
      </c>
      <c r="S28" s="38">
        <f t="shared" si="3"/>
        <v>0</v>
      </c>
      <c r="T28" s="41">
        <f t="shared" si="0"/>
        <v>0</v>
      </c>
    </row>
    <row r="29" spans="1:20" ht="23.25">
      <c r="A29" s="32">
        <v>1102020101</v>
      </c>
      <c r="B29" s="33" t="s">
        <v>58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1"/>
        <v>0</v>
      </c>
      <c r="R29" s="37">
        <f t="shared" si="2"/>
        <v>0</v>
      </c>
      <c r="S29" s="38">
        <f t="shared" si="3"/>
        <v>0</v>
      </c>
      <c r="T29" s="41">
        <f t="shared" si="0"/>
        <v>0</v>
      </c>
    </row>
    <row r="30" spans="1:20" ht="23.25">
      <c r="A30" s="32">
        <v>1102030102</v>
      </c>
      <c r="B30" s="33" t="s">
        <v>59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1"/>
        <v>0</v>
      </c>
      <c r="R30" s="37">
        <f t="shared" si="2"/>
        <v>0</v>
      </c>
      <c r="S30" s="38">
        <f t="shared" si="3"/>
        <v>0</v>
      </c>
      <c r="T30" s="41">
        <f t="shared" si="0"/>
        <v>0</v>
      </c>
    </row>
    <row r="31" spans="1:20" ht="23.25">
      <c r="A31" s="32">
        <v>1102050106</v>
      </c>
      <c r="B31" s="33" t="s">
        <v>60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1"/>
        <v>0</v>
      </c>
      <c r="R31" s="37">
        <f t="shared" si="2"/>
        <v>0</v>
      </c>
      <c r="S31" s="38">
        <f t="shared" si="3"/>
        <v>0</v>
      </c>
      <c r="T31" s="41">
        <f t="shared" si="0"/>
        <v>0</v>
      </c>
    </row>
    <row r="32" spans="1:20" ht="23.25">
      <c r="A32" s="32">
        <v>1102050107</v>
      </c>
      <c r="B32" s="33" t="s">
        <v>61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1"/>
        <v>0</v>
      </c>
      <c r="R32" s="37">
        <f t="shared" si="2"/>
        <v>0</v>
      </c>
      <c r="S32" s="38">
        <f t="shared" si="3"/>
        <v>0</v>
      </c>
      <c r="T32" s="41">
        <f t="shared" si="0"/>
        <v>0</v>
      </c>
    </row>
    <row r="33" spans="1:20" ht="23.25">
      <c r="A33" s="32">
        <v>1102050108</v>
      </c>
      <c r="B33" s="33" t="s">
        <v>62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1"/>
        <v>0</v>
      </c>
      <c r="R33" s="37">
        <f t="shared" si="2"/>
        <v>0</v>
      </c>
      <c r="S33" s="38">
        <f t="shared" si="3"/>
        <v>0</v>
      </c>
      <c r="T33" s="41">
        <f t="shared" si="0"/>
        <v>0</v>
      </c>
    </row>
    <row r="34" spans="1:20" ht="23.25">
      <c r="A34" s="32">
        <v>1102050109</v>
      </c>
      <c r="B34" s="33" t="s">
        <v>63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1"/>
        <v>0</v>
      </c>
      <c r="R34" s="37">
        <f t="shared" si="2"/>
        <v>0</v>
      </c>
      <c r="S34" s="38">
        <f t="shared" si="3"/>
        <v>0</v>
      </c>
      <c r="T34" s="41">
        <f t="shared" si="0"/>
        <v>0</v>
      </c>
    </row>
    <row r="35" spans="1:20" ht="23.25">
      <c r="A35" s="32">
        <v>1102050116</v>
      </c>
      <c r="B35" s="33" t="s">
        <v>64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1"/>
        <v>0</v>
      </c>
      <c r="R35" s="37">
        <f t="shared" si="2"/>
        <v>0</v>
      </c>
      <c r="S35" s="38">
        <f t="shared" si="3"/>
        <v>0</v>
      </c>
      <c r="T35" s="41">
        <f t="shared" si="0"/>
        <v>0</v>
      </c>
    </row>
    <row r="36" spans="1:20" ht="23.25">
      <c r="A36" s="32">
        <v>1102050122</v>
      </c>
      <c r="B36" s="33" t="s">
        <v>65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1"/>
        <v>0</v>
      </c>
      <c r="R36" s="37">
        <f t="shared" si="2"/>
        <v>0</v>
      </c>
      <c r="S36" s="38">
        <f t="shared" si="3"/>
        <v>0</v>
      </c>
      <c r="T36" s="41">
        <f t="shared" si="0"/>
        <v>0</v>
      </c>
    </row>
    <row r="37" spans="1:20" ht="23.25">
      <c r="A37" s="32">
        <v>1102050124</v>
      </c>
      <c r="B37" s="33" t="s">
        <v>66</v>
      </c>
      <c r="C37" s="50">
        <v>838095.71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1"/>
        <v>0</v>
      </c>
      <c r="R37" s="37">
        <f t="shared" si="2"/>
        <v>0</v>
      </c>
      <c r="S37" s="38">
        <f t="shared" si="3"/>
        <v>838095.71</v>
      </c>
      <c r="T37" s="41"/>
    </row>
    <row r="38" spans="1:20" ht="23.25">
      <c r="A38" s="32">
        <v>1102050125</v>
      </c>
      <c r="B38" s="33" t="s">
        <v>67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1"/>
        <v>0</v>
      </c>
      <c r="R38" s="37">
        <f t="shared" si="2"/>
        <v>0</v>
      </c>
      <c r="S38" s="38">
        <f t="shared" si="3"/>
        <v>0</v>
      </c>
      <c r="T38" s="41">
        <f t="shared" si="0"/>
        <v>0</v>
      </c>
    </row>
    <row r="39" spans="1:20" ht="23.25">
      <c r="A39" s="32">
        <v>1102050129</v>
      </c>
      <c r="B39" s="33" t="s">
        <v>68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1"/>
        <v>0</v>
      </c>
      <c r="R39" s="37">
        <f t="shared" si="2"/>
        <v>0</v>
      </c>
      <c r="S39" s="38">
        <f t="shared" si="3"/>
        <v>0</v>
      </c>
      <c r="T39" s="41">
        <f t="shared" si="0"/>
        <v>0</v>
      </c>
    </row>
    <row r="40" spans="1:20" ht="23.25">
      <c r="A40" s="32">
        <v>1102050193</v>
      </c>
      <c r="B40" s="33" t="s">
        <v>69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1"/>
        <v>0</v>
      </c>
      <c r="R40" s="37">
        <f t="shared" si="2"/>
        <v>0</v>
      </c>
      <c r="S40" s="38">
        <f t="shared" si="3"/>
        <v>0</v>
      </c>
      <c r="T40" s="41">
        <f t="shared" si="0"/>
        <v>0</v>
      </c>
    </row>
    <row r="41" spans="1:20" ht="23.25">
      <c r="A41" s="32">
        <v>1102050195</v>
      </c>
      <c r="B41" s="33" t="s">
        <v>70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1"/>
        <v>0</v>
      </c>
      <c r="R41" s="37">
        <f t="shared" si="2"/>
        <v>0</v>
      </c>
      <c r="S41" s="38">
        <f t="shared" si="3"/>
        <v>0</v>
      </c>
      <c r="T41" s="41">
        <f t="shared" si="0"/>
        <v>0</v>
      </c>
    </row>
    <row r="42" spans="1:20" ht="23.25">
      <c r="A42" s="32">
        <v>1102050197</v>
      </c>
      <c r="B42" s="33" t="s">
        <v>71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1"/>
        <v>0</v>
      </c>
      <c r="R42" s="37">
        <f t="shared" si="2"/>
        <v>0</v>
      </c>
      <c r="S42" s="38">
        <f t="shared" si="3"/>
        <v>0</v>
      </c>
      <c r="T42" s="41">
        <f t="shared" si="0"/>
        <v>0</v>
      </c>
    </row>
    <row r="43" spans="1:20" ht="23.25">
      <c r="A43" s="32">
        <v>1103020110</v>
      </c>
      <c r="B43" s="33" t="s">
        <v>72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1"/>
        <v>0</v>
      </c>
      <c r="R43" s="37">
        <f t="shared" si="2"/>
        <v>0</v>
      </c>
      <c r="S43" s="38">
        <f t="shared" si="3"/>
        <v>0</v>
      </c>
      <c r="T43" s="41">
        <f t="shared" si="0"/>
        <v>0</v>
      </c>
    </row>
    <row r="44" spans="1:20" ht="23.25">
      <c r="A44" s="32">
        <v>1103020111</v>
      </c>
      <c r="B44" s="33" t="s">
        <v>73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1"/>
        <v>0</v>
      </c>
      <c r="R44" s="37">
        <f t="shared" si="2"/>
        <v>0</v>
      </c>
      <c r="S44" s="38">
        <f t="shared" si="3"/>
        <v>0</v>
      </c>
      <c r="T44" s="41">
        <f t="shared" si="0"/>
        <v>0</v>
      </c>
    </row>
    <row r="45" spans="1:20" ht="23.25">
      <c r="A45" s="32">
        <v>1103020115</v>
      </c>
      <c r="B45" s="33" t="s">
        <v>74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1"/>
        <v>0</v>
      </c>
      <c r="R45" s="37">
        <f t="shared" si="2"/>
        <v>0</v>
      </c>
      <c r="S45" s="38">
        <f t="shared" si="3"/>
        <v>0</v>
      </c>
      <c r="T45" s="41">
        <f t="shared" si="0"/>
        <v>0</v>
      </c>
    </row>
    <row r="46" spans="1:20" ht="23.25">
      <c r="A46" s="32">
        <v>1104010101</v>
      </c>
      <c r="B46" s="33" t="s">
        <v>75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1"/>
        <v>0</v>
      </c>
      <c r="R46" s="37">
        <f t="shared" si="2"/>
        <v>0</v>
      </c>
      <c r="S46" s="38">
        <f t="shared" si="3"/>
        <v>0</v>
      </c>
      <c r="T46" s="41">
        <f t="shared" si="0"/>
        <v>0</v>
      </c>
    </row>
    <row r="47" spans="1:20" ht="23.25">
      <c r="A47" s="32">
        <v>1104010104</v>
      </c>
      <c r="B47" s="33" t="s">
        <v>76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1"/>
        <v>0</v>
      </c>
      <c r="R47" s="37">
        <f t="shared" si="2"/>
        <v>0</v>
      </c>
      <c r="S47" s="38">
        <f t="shared" si="3"/>
        <v>0</v>
      </c>
      <c r="T47" s="41">
        <f t="shared" si="0"/>
        <v>0</v>
      </c>
    </row>
    <row r="48" spans="1:20" ht="23.25">
      <c r="A48" s="32">
        <v>1105010101</v>
      </c>
      <c r="B48" s="33" t="s">
        <v>77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1"/>
        <v>0</v>
      </c>
      <c r="R48" s="37">
        <f t="shared" si="2"/>
        <v>0</v>
      </c>
      <c r="S48" s="38">
        <f t="shared" si="3"/>
        <v>0</v>
      </c>
      <c r="T48" s="41">
        <f t="shared" si="0"/>
        <v>0</v>
      </c>
    </row>
    <row r="49" spans="1:20" ht="23.25">
      <c r="A49" s="32">
        <v>1105010105</v>
      </c>
      <c r="B49" s="33" t="s">
        <v>78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1"/>
        <v>0</v>
      </c>
      <c r="R49" s="37">
        <f t="shared" si="2"/>
        <v>0</v>
      </c>
      <c r="S49" s="38">
        <f t="shared" si="3"/>
        <v>0</v>
      </c>
      <c r="T49" s="41">
        <f t="shared" si="0"/>
        <v>0</v>
      </c>
    </row>
    <row r="50" spans="1:20" ht="23.25">
      <c r="A50" s="32">
        <v>1106010103</v>
      </c>
      <c r="B50" s="33" t="s">
        <v>79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1"/>
        <v>0</v>
      </c>
      <c r="R50" s="37">
        <f t="shared" si="2"/>
        <v>0</v>
      </c>
      <c r="S50" s="38">
        <f t="shared" si="3"/>
        <v>0</v>
      </c>
      <c r="T50" s="41">
        <f t="shared" si="0"/>
        <v>0</v>
      </c>
    </row>
    <row r="51" spans="1:20" ht="23.25">
      <c r="A51" s="32">
        <v>1106010106</v>
      </c>
      <c r="B51" s="33" t="s">
        <v>80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1"/>
        <v>0</v>
      </c>
      <c r="R51" s="37">
        <f t="shared" si="2"/>
        <v>0</v>
      </c>
      <c r="S51" s="38">
        <f t="shared" si="3"/>
        <v>0</v>
      </c>
      <c r="T51" s="41">
        <f t="shared" si="0"/>
        <v>0</v>
      </c>
    </row>
    <row r="52" spans="1:20" ht="23.25">
      <c r="A52" s="32">
        <v>1106010198</v>
      </c>
      <c r="B52" s="33" t="s">
        <v>81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1"/>
        <v>0</v>
      </c>
      <c r="R52" s="37">
        <f t="shared" si="2"/>
        <v>0</v>
      </c>
      <c r="S52" s="38">
        <f t="shared" si="3"/>
        <v>0</v>
      </c>
      <c r="T52" s="41">
        <f t="shared" si="0"/>
        <v>0</v>
      </c>
    </row>
    <row r="53" spans="1:20" ht="23.25">
      <c r="A53" s="32">
        <v>1106010199</v>
      </c>
      <c r="B53" s="33" t="s">
        <v>82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1"/>
        <v>0</v>
      </c>
      <c r="R53" s="37">
        <f t="shared" si="2"/>
        <v>0</v>
      </c>
      <c r="S53" s="38">
        <f t="shared" si="3"/>
        <v>0</v>
      </c>
      <c r="T53" s="41">
        <f t="shared" si="0"/>
        <v>0</v>
      </c>
    </row>
    <row r="54" spans="1:20" ht="23.25">
      <c r="A54" s="32">
        <v>1201020101</v>
      </c>
      <c r="B54" s="33" t="s">
        <v>83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1"/>
        <v>0</v>
      </c>
      <c r="R54" s="37">
        <f t="shared" si="2"/>
        <v>0</v>
      </c>
      <c r="S54" s="38">
        <f t="shared" si="3"/>
        <v>0</v>
      </c>
      <c r="T54" s="41">
        <f t="shared" si="0"/>
        <v>0</v>
      </c>
    </row>
    <row r="55" spans="1:20" ht="23.25">
      <c r="A55" s="32">
        <v>1201040101</v>
      </c>
      <c r="B55" s="33" t="s">
        <v>84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1"/>
        <v>0</v>
      </c>
      <c r="R55" s="37">
        <f t="shared" si="2"/>
        <v>0</v>
      </c>
      <c r="S55" s="38">
        <f t="shared" si="3"/>
        <v>0</v>
      </c>
      <c r="T55" s="41">
        <f t="shared" si="0"/>
        <v>0</v>
      </c>
    </row>
    <row r="56" spans="1:20" ht="23.25">
      <c r="A56" s="32">
        <v>1201050119</v>
      </c>
      <c r="B56" s="33" t="s">
        <v>85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1"/>
        <v>0</v>
      </c>
      <c r="R56" s="37">
        <f t="shared" si="2"/>
        <v>0</v>
      </c>
      <c r="S56" s="38">
        <f t="shared" si="3"/>
        <v>0</v>
      </c>
      <c r="T56" s="41">
        <f t="shared" si="0"/>
        <v>0</v>
      </c>
    </row>
    <row r="57" spans="1:20" ht="23.25">
      <c r="A57" s="32">
        <v>1201050198</v>
      </c>
      <c r="B57" s="33" t="s">
        <v>86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1"/>
        <v>0</v>
      </c>
      <c r="R57" s="37">
        <f t="shared" si="2"/>
        <v>0</v>
      </c>
      <c r="S57" s="38">
        <f t="shared" si="3"/>
        <v>0</v>
      </c>
      <c r="T57" s="41">
        <f t="shared" si="0"/>
        <v>0</v>
      </c>
    </row>
    <row r="58" spans="1:20" ht="23.25">
      <c r="A58" s="32">
        <v>1204010101</v>
      </c>
      <c r="B58" s="33" t="s">
        <v>87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1"/>
        <v>0</v>
      </c>
      <c r="R58" s="37">
        <f t="shared" si="2"/>
        <v>0</v>
      </c>
      <c r="S58" s="38">
        <f t="shared" si="3"/>
        <v>0</v>
      </c>
      <c r="T58" s="41">
        <f t="shared" si="0"/>
        <v>0</v>
      </c>
    </row>
    <row r="59" spans="1:20" ht="23.25">
      <c r="A59" s="32">
        <v>1204010102</v>
      </c>
      <c r="B59" s="33" t="s">
        <v>88</v>
      </c>
      <c r="C59" s="50">
        <v>1149500</v>
      </c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1"/>
        <v>0</v>
      </c>
      <c r="R59" s="37">
        <f t="shared" si="2"/>
        <v>0</v>
      </c>
      <c r="S59" s="38">
        <f t="shared" si="3"/>
        <v>1149500</v>
      </c>
      <c r="T59" s="41"/>
    </row>
    <row r="60" spans="1:20" ht="23.25">
      <c r="A60" s="32">
        <v>1204020102</v>
      </c>
      <c r="B60" s="33" t="s">
        <v>89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1"/>
        <v>0</v>
      </c>
      <c r="R60" s="37">
        <f t="shared" si="2"/>
        <v>0</v>
      </c>
      <c r="S60" s="38">
        <f t="shared" si="3"/>
        <v>0</v>
      </c>
      <c r="T60" s="41">
        <f t="shared" si="0"/>
        <v>0</v>
      </c>
    </row>
    <row r="61" spans="1:20" ht="23.25">
      <c r="A61" s="32">
        <v>1205010101</v>
      </c>
      <c r="B61" s="33" t="s">
        <v>90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1"/>
        <v>0</v>
      </c>
      <c r="R61" s="37">
        <f t="shared" si="2"/>
        <v>0</v>
      </c>
      <c r="S61" s="38">
        <f t="shared" si="3"/>
        <v>0</v>
      </c>
      <c r="T61" s="41">
        <f t="shared" si="0"/>
        <v>0</v>
      </c>
    </row>
    <row r="62" spans="1:20" ht="23.25">
      <c r="A62" s="32">
        <v>1205010102</v>
      </c>
      <c r="B62" s="33" t="s">
        <v>91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1"/>
        <v>0</v>
      </c>
      <c r="R62" s="37">
        <f t="shared" si="2"/>
        <v>0</v>
      </c>
      <c r="S62" s="38">
        <f t="shared" si="3"/>
        <v>0</v>
      </c>
      <c r="T62" s="41">
        <f t="shared" si="0"/>
        <v>0</v>
      </c>
    </row>
    <row r="63" spans="1:20" ht="23.25">
      <c r="A63" s="32">
        <v>1205010103</v>
      </c>
      <c r="B63" s="33" t="s">
        <v>92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1"/>
        <v>0</v>
      </c>
      <c r="R63" s="37">
        <f t="shared" si="2"/>
        <v>0</v>
      </c>
      <c r="S63" s="38">
        <f t="shared" si="3"/>
        <v>0</v>
      </c>
      <c r="T63" s="41">
        <f t="shared" si="0"/>
        <v>0</v>
      </c>
    </row>
    <row r="64" spans="1:20" ht="23.25">
      <c r="A64" s="32">
        <v>1205020101</v>
      </c>
      <c r="B64" s="33" t="s">
        <v>93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1"/>
        <v>0</v>
      </c>
      <c r="R64" s="37">
        <f t="shared" si="2"/>
        <v>0</v>
      </c>
      <c r="S64" s="38">
        <f t="shared" si="3"/>
        <v>0</v>
      </c>
      <c r="T64" s="41">
        <f t="shared" si="0"/>
        <v>0</v>
      </c>
    </row>
    <row r="65" spans="1:20" ht="23.25">
      <c r="A65" s="32">
        <v>1205020102</v>
      </c>
      <c r="B65" s="33" t="s">
        <v>94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1"/>
        <v>0</v>
      </c>
      <c r="R65" s="37">
        <f t="shared" si="2"/>
        <v>0</v>
      </c>
      <c r="S65" s="38">
        <f t="shared" si="3"/>
        <v>0</v>
      </c>
      <c r="T65" s="41">
        <f t="shared" si="0"/>
        <v>0</v>
      </c>
    </row>
    <row r="66" spans="1:20" ht="23.25">
      <c r="A66" s="32">
        <v>1205020103</v>
      </c>
      <c r="B66" s="33" t="s">
        <v>95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1"/>
        <v>0</v>
      </c>
      <c r="R66" s="37">
        <f t="shared" si="2"/>
        <v>0</v>
      </c>
      <c r="S66" s="38">
        <f t="shared" si="3"/>
        <v>0</v>
      </c>
      <c r="T66" s="41">
        <f t="shared" si="0"/>
        <v>0</v>
      </c>
    </row>
    <row r="67" spans="1:20" ht="23.25">
      <c r="A67" s="32">
        <v>1205020104</v>
      </c>
      <c r="B67" s="33" t="s">
        <v>96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1"/>
        <v>0</v>
      </c>
      <c r="R67" s="37">
        <f t="shared" si="2"/>
        <v>0</v>
      </c>
      <c r="S67" s="38">
        <f t="shared" si="3"/>
        <v>0</v>
      </c>
      <c r="T67" s="41">
        <f t="shared" si="0"/>
        <v>0</v>
      </c>
    </row>
    <row r="68" spans="1:20" ht="23.25">
      <c r="A68" s="32">
        <v>1205020105</v>
      </c>
      <c r="B68" s="33" t="s">
        <v>97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1"/>
        <v>0</v>
      </c>
      <c r="R68" s="37">
        <f t="shared" si="2"/>
        <v>0</v>
      </c>
      <c r="S68" s="38">
        <f t="shared" si="3"/>
        <v>0</v>
      </c>
      <c r="T68" s="41">
        <f t="shared" si="0"/>
        <v>0</v>
      </c>
    </row>
    <row r="69" spans="1:20" ht="23.25">
      <c r="A69" s="32">
        <v>1205020106</v>
      </c>
      <c r="B69" s="33" t="s">
        <v>98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1"/>
        <v>0</v>
      </c>
      <c r="R69" s="37">
        <f t="shared" si="2"/>
        <v>0</v>
      </c>
      <c r="S69" s="38">
        <f t="shared" si="3"/>
        <v>0</v>
      </c>
      <c r="T69" s="41">
        <f t="shared" si="0"/>
        <v>0</v>
      </c>
    </row>
    <row r="70" spans="1:20" ht="23.25">
      <c r="A70" s="32">
        <v>1205030101</v>
      </c>
      <c r="B70" s="33" t="s">
        <v>99</v>
      </c>
      <c r="C70" s="50"/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1"/>
        <v>0</v>
      </c>
      <c r="R70" s="37">
        <f t="shared" si="2"/>
        <v>0</v>
      </c>
      <c r="S70" s="38">
        <f t="shared" si="3"/>
        <v>0</v>
      </c>
      <c r="T70" s="41">
        <f t="shared" si="0"/>
        <v>0</v>
      </c>
    </row>
    <row r="71" spans="1:20" ht="23.25">
      <c r="A71" s="32">
        <v>1205030102</v>
      </c>
      <c r="B71" s="33" t="s">
        <v>100</v>
      </c>
      <c r="C71" s="50">
        <v>871000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1"/>
        <v>0</v>
      </c>
      <c r="R71" s="37">
        <f t="shared" si="2"/>
        <v>0</v>
      </c>
      <c r="S71" s="38">
        <f t="shared" si="3"/>
        <v>871000</v>
      </c>
      <c r="T71" s="41"/>
    </row>
    <row r="72" spans="1:20" ht="23.25">
      <c r="A72" s="32">
        <v>1205030103</v>
      </c>
      <c r="B72" s="33" t="s">
        <v>101</v>
      </c>
      <c r="C72" s="50"/>
      <c r="D72" s="35"/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1"/>
        <v>0</v>
      </c>
      <c r="R72" s="37">
        <f t="shared" si="2"/>
        <v>0</v>
      </c>
      <c r="S72" s="38">
        <f t="shared" si="3"/>
        <v>0</v>
      </c>
      <c r="T72" s="41">
        <f t="shared" si="0"/>
        <v>0</v>
      </c>
    </row>
    <row r="73" spans="1:20" ht="23.25">
      <c r="A73" s="32">
        <v>1205030107</v>
      </c>
      <c r="B73" s="33" t="s">
        <v>102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1"/>
        <v>0</v>
      </c>
      <c r="R73" s="37">
        <f t="shared" si="2"/>
        <v>0</v>
      </c>
      <c r="S73" s="38">
        <f t="shared" si="3"/>
        <v>0</v>
      </c>
      <c r="T73" s="41">
        <f aca="true" t="shared" si="4" ref="T73:T135">D73+R73-Q73-C73</f>
        <v>0</v>
      </c>
    </row>
    <row r="74" spans="1:20" ht="23.25">
      <c r="A74" s="32">
        <v>1205030109</v>
      </c>
      <c r="B74" s="33" t="s">
        <v>103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5" ref="Q74:Q137">E74+G74+I74+K74+M74-L74-J74-H74-F74-N74+O74-P74</f>
        <v>0</v>
      </c>
      <c r="R74" s="37">
        <f aca="true" t="shared" si="6" ref="R74:R137">F74+H74+J74+L74+N74-M74-K74-I74-G74-E74+P74-O74</f>
        <v>0</v>
      </c>
      <c r="S74" s="38">
        <f aca="true" t="shared" si="7" ref="S74:S136">C74+Q74-D74-R74</f>
        <v>0</v>
      </c>
      <c r="T74" s="41">
        <f t="shared" si="4"/>
        <v>0</v>
      </c>
    </row>
    <row r="75" spans="1:20" ht="23.25">
      <c r="A75" s="32">
        <v>1205030110</v>
      </c>
      <c r="B75" s="33" t="s">
        <v>104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5"/>
        <v>0</v>
      </c>
      <c r="R75" s="37">
        <f t="shared" si="6"/>
        <v>0</v>
      </c>
      <c r="S75" s="38">
        <f t="shared" si="7"/>
        <v>0</v>
      </c>
      <c r="T75" s="41">
        <f t="shared" si="4"/>
        <v>0</v>
      </c>
    </row>
    <row r="76" spans="1:20" ht="23.25">
      <c r="A76" s="32">
        <v>1205030111</v>
      </c>
      <c r="B76" s="33" t="s">
        <v>105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5"/>
        <v>0</v>
      </c>
      <c r="R76" s="37">
        <f t="shared" si="6"/>
        <v>0</v>
      </c>
      <c r="S76" s="38">
        <f t="shared" si="7"/>
        <v>0</v>
      </c>
      <c r="T76" s="41">
        <f t="shared" si="4"/>
        <v>0</v>
      </c>
    </row>
    <row r="77" spans="1:20" ht="23.25">
      <c r="A77" s="32">
        <v>1205040101</v>
      </c>
      <c r="B77" s="33" t="s">
        <v>106</v>
      </c>
      <c r="C77" s="50"/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5"/>
        <v>0</v>
      </c>
      <c r="R77" s="37">
        <f t="shared" si="6"/>
        <v>0</v>
      </c>
      <c r="S77" s="38">
        <f t="shared" si="7"/>
        <v>0</v>
      </c>
      <c r="T77" s="41">
        <f t="shared" si="4"/>
        <v>0</v>
      </c>
    </row>
    <row r="78" spans="1:20" ht="23.25">
      <c r="A78" s="32">
        <v>1205040102</v>
      </c>
      <c r="B78" s="33" t="s">
        <v>107</v>
      </c>
      <c r="C78" s="50">
        <v>216087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5"/>
        <v>0</v>
      </c>
      <c r="R78" s="37">
        <f t="shared" si="6"/>
        <v>0</v>
      </c>
      <c r="S78" s="38">
        <f t="shared" si="7"/>
        <v>216087</v>
      </c>
      <c r="T78" s="41"/>
    </row>
    <row r="79" spans="1:20" ht="23.25">
      <c r="A79" s="32">
        <v>1205040103</v>
      </c>
      <c r="B79" s="33" t="s">
        <v>108</v>
      </c>
      <c r="C79" s="50"/>
      <c r="D79" s="35"/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5"/>
        <v>0</v>
      </c>
      <c r="R79" s="37">
        <f t="shared" si="6"/>
        <v>0</v>
      </c>
      <c r="S79" s="38">
        <f t="shared" si="7"/>
        <v>0</v>
      </c>
      <c r="T79" s="41">
        <f t="shared" si="4"/>
        <v>0</v>
      </c>
    </row>
    <row r="80" spans="1:20" ht="23.25">
      <c r="A80" s="32">
        <v>1205040106</v>
      </c>
      <c r="B80" s="33" t="s">
        <v>109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5"/>
        <v>0</v>
      </c>
      <c r="R80" s="37">
        <f t="shared" si="6"/>
        <v>0</v>
      </c>
      <c r="S80" s="38">
        <f t="shared" si="7"/>
        <v>0</v>
      </c>
      <c r="T80" s="41">
        <f t="shared" si="4"/>
        <v>0</v>
      </c>
    </row>
    <row r="81" spans="1:20" ht="23.25">
      <c r="A81" s="32">
        <v>1205040107</v>
      </c>
      <c r="B81" s="33" t="s">
        <v>110</v>
      </c>
      <c r="C81" s="50">
        <v>11699876.32</v>
      </c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5"/>
        <v>0</v>
      </c>
      <c r="R81" s="37">
        <f t="shared" si="6"/>
        <v>0</v>
      </c>
      <c r="S81" s="38">
        <f t="shared" si="7"/>
        <v>11699876.32</v>
      </c>
      <c r="T81" s="41"/>
    </row>
    <row r="82" spans="1:20" ht="23.25">
      <c r="A82" s="32">
        <v>1205040108</v>
      </c>
      <c r="B82" s="33" t="s">
        <v>111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5"/>
        <v>0</v>
      </c>
      <c r="R82" s="37">
        <f t="shared" si="6"/>
        <v>0</v>
      </c>
      <c r="S82" s="38">
        <f t="shared" si="7"/>
        <v>0</v>
      </c>
      <c r="T82" s="41">
        <f t="shared" si="4"/>
        <v>0</v>
      </c>
    </row>
    <row r="83" spans="1:20" ht="23.25">
      <c r="A83" s="32">
        <v>1205050101</v>
      </c>
      <c r="B83" s="33" t="s">
        <v>112</v>
      </c>
      <c r="C83" s="50">
        <v>107159410</v>
      </c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5"/>
        <v>0</v>
      </c>
      <c r="R83" s="37">
        <f t="shared" si="6"/>
        <v>0</v>
      </c>
      <c r="S83" s="38">
        <f t="shared" si="7"/>
        <v>107159410</v>
      </c>
      <c r="T83" s="41"/>
    </row>
    <row r="84" spans="1:20" ht="23.25">
      <c r="A84" s="32">
        <v>1205050102</v>
      </c>
      <c r="B84" s="33" t="s">
        <v>113</v>
      </c>
      <c r="C84" s="50"/>
      <c r="D84" s="35">
        <v>8026987</v>
      </c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5"/>
        <v>0</v>
      </c>
      <c r="R84" s="37">
        <f t="shared" si="6"/>
        <v>0</v>
      </c>
      <c r="S84" s="38"/>
      <c r="T84" s="41">
        <f t="shared" si="4"/>
        <v>8026987</v>
      </c>
    </row>
    <row r="85" spans="1:20" ht="23.25">
      <c r="A85" s="32">
        <v>1205060101</v>
      </c>
      <c r="B85" s="33" t="s">
        <v>114</v>
      </c>
      <c r="C85" s="50"/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5"/>
        <v>0</v>
      </c>
      <c r="R85" s="37">
        <f t="shared" si="6"/>
        <v>0</v>
      </c>
      <c r="S85" s="38">
        <f t="shared" si="7"/>
        <v>0</v>
      </c>
      <c r="T85" s="41">
        <f t="shared" si="4"/>
        <v>0</v>
      </c>
    </row>
    <row r="86" spans="1:20" ht="23.25">
      <c r="A86" s="32">
        <v>1205060102</v>
      </c>
      <c r="B86" s="33" t="s">
        <v>115</v>
      </c>
      <c r="C86" s="50"/>
      <c r="D86" s="35"/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5"/>
        <v>0</v>
      </c>
      <c r="R86" s="37">
        <f t="shared" si="6"/>
        <v>0</v>
      </c>
      <c r="S86" s="38">
        <f t="shared" si="7"/>
        <v>0</v>
      </c>
      <c r="T86" s="41">
        <f t="shared" si="4"/>
        <v>0</v>
      </c>
    </row>
    <row r="87" spans="1:20" ht="23.25">
      <c r="A87" s="32">
        <v>1206010101</v>
      </c>
      <c r="B87" s="33" t="s">
        <v>116</v>
      </c>
      <c r="C87" s="50">
        <v>94729410.43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5"/>
        <v>0</v>
      </c>
      <c r="R87" s="37">
        <f t="shared" si="6"/>
        <v>0</v>
      </c>
      <c r="S87" s="38">
        <f t="shared" si="7"/>
        <v>94729410.43</v>
      </c>
      <c r="T87" s="41"/>
    </row>
    <row r="88" spans="1:20" ht="23.25">
      <c r="A88" s="32">
        <v>1206010102</v>
      </c>
      <c r="B88" s="33" t="s">
        <v>117</v>
      </c>
      <c r="C88" s="50">
        <v>17811819.5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5"/>
        <v>0</v>
      </c>
      <c r="R88" s="37">
        <f t="shared" si="6"/>
        <v>0</v>
      </c>
      <c r="S88" s="38">
        <f t="shared" si="7"/>
        <v>17811819.5</v>
      </c>
      <c r="T88" s="41"/>
    </row>
    <row r="89" spans="1:20" ht="23.25">
      <c r="A89" s="32">
        <v>1206010103</v>
      </c>
      <c r="B89" s="33" t="s">
        <v>118</v>
      </c>
      <c r="C89" s="50"/>
      <c r="D89" s="35">
        <v>38938.83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5"/>
        <v>0</v>
      </c>
      <c r="R89" s="37">
        <f t="shared" si="6"/>
        <v>0</v>
      </c>
      <c r="S89" s="38"/>
      <c r="T89" s="41">
        <f t="shared" si="4"/>
        <v>38938.83</v>
      </c>
    </row>
    <row r="90" spans="1:20" ht="23.25">
      <c r="A90" s="32">
        <v>1206010105</v>
      </c>
      <c r="B90" s="33" t="s">
        <v>119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5"/>
        <v>0</v>
      </c>
      <c r="R90" s="37">
        <f t="shared" si="6"/>
        <v>0</v>
      </c>
      <c r="S90" s="38">
        <f t="shared" si="7"/>
        <v>0</v>
      </c>
      <c r="T90" s="41">
        <f t="shared" si="4"/>
        <v>0</v>
      </c>
    </row>
    <row r="91" spans="1:20" ht="23.25">
      <c r="A91" s="32">
        <v>1206020101</v>
      </c>
      <c r="B91" s="33" t="s">
        <v>120</v>
      </c>
      <c r="C91" s="50">
        <v>29486344.3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5"/>
        <v>0</v>
      </c>
      <c r="R91" s="37">
        <f t="shared" si="6"/>
        <v>0</v>
      </c>
      <c r="S91" s="38">
        <f t="shared" si="7"/>
        <v>29486344.3</v>
      </c>
      <c r="T91" s="41"/>
    </row>
    <row r="92" spans="1:20" ht="23.25">
      <c r="A92" s="32">
        <v>1206020102</v>
      </c>
      <c r="B92" s="33" t="s">
        <v>121</v>
      </c>
      <c r="C92" s="50"/>
      <c r="D92" s="35">
        <v>1670500</v>
      </c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5"/>
        <v>0</v>
      </c>
      <c r="R92" s="37">
        <f t="shared" si="6"/>
        <v>0</v>
      </c>
      <c r="S92" s="38"/>
      <c r="T92" s="41">
        <f t="shared" si="4"/>
        <v>1670500</v>
      </c>
    </row>
    <row r="93" spans="1:20" ht="23.25">
      <c r="A93" s="32">
        <v>1206020103</v>
      </c>
      <c r="B93" s="33" t="s">
        <v>122</v>
      </c>
      <c r="C93" s="50"/>
      <c r="D93" s="35">
        <v>3151847.54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5"/>
        <v>0</v>
      </c>
      <c r="R93" s="37">
        <f t="shared" si="6"/>
        <v>0</v>
      </c>
      <c r="S93" s="38"/>
      <c r="T93" s="41">
        <f t="shared" si="4"/>
        <v>3151847.54</v>
      </c>
    </row>
    <row r="94" spans="1:20" ht="23.25">
      <c r="A94" s="32">
        <v>1206030101</v>
      </c>
      <c r="B94" s="33" t="s">
        <v>123</v>
      </c>
      <c r="C94" s="50">
        <v>7222795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5"/>
        <v>0</v>
      </c>
      <c r="R94" s="37">
        <f t="shared" si="6"/>
        <v>0</v>
      </c>
      <c r="S94" s="38">
        <f t="shared" si="7"/>
        <v>7222795</v>
      </c>
      <c r="T94" s="41"/>
    </row>
    <row r="95" spans="1:20" ht="23.25">
      <c r="A95" s="32">
        <v>1206030102</v>
      </c>
      <c r="B95" s="33" t="s">
        <v>124</v>
      </c>
      <c r="C95" s="50"/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5"/>
        <v>0</v>
      </c>
      <c r="R95" s="37">
        <f t="shared" si="6"/>
        <v>0</v>
      </c>
      <c r="S95" s="38">
        <f t="shared" si="7"/>
        <v>0</v>
      </c>
      <c r="T95" s="41"/>
    </row>
    <row r="96" spans="1:20" ht="23.25">
      <c r="A96" s="32">
        <v>1206030103</v>
      </c>
      <c r="B96" s="33" t="s">
        <v>125</v>
      </c>
      <c r="C96" s="50"/>
      <c r="D96" s="35">
        <v>1978.9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5"/>
        <v>0</v>
      </c>
      <c r="R96" s="37">
        <f t="shared" si="6"/>
        <v>0</v>
      </c>
      <c r="S96" s="38"/>
      <c r="T96" s="41">
        <f t="shared" si="4"/>
        <v>1978.9</v>
      </c>
    </row>
    <row r="97" spans="1:20" ht="23.25">
      <c r="A97" s="32">
        <v>1206040101</v>
      </c>
      <c r="B97" s="33" t="s">
        <v>126</v>
      </c>
      <c r="C97" s="50">
        <v>870000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5"/>
        <v>0</v>
      </c>
      <c r="R97" s="37">
        <f t="shared" si="6"/>
        <v>0</v>
      </c>
      <c r="S97" s="38">
        <f t="shared" si="7"/>
        <v>870000</v>
      </c>
      <c r="T97" s="41"/>
    </row>
    <row r="98" spans="1:20" ht="23.25">
      <c r="A98" s="32">
        <v>1206040102</v>
      </c>
      <c r="B98" s="33" t="s">
        <v>127</v>
      </c>
      <c r="C98" s="50"/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5"/>
        <v>0</v>
      </c>
      <c r="R98" s="37">
        <f t="shared" si="6"/>
        <v>0</v>
      </c>
      <c r="S98" s="38">
        <f t="shared" si="7"/>
        <v>0</v>
      </c>
      <c r="T98" s="41"/>
    </row>
    <row r="99" spans="1:20" ht="23.25">
      <c r="A99" s="32">
        <v>1206040103</v>
      </c>
      <c r="B99" s="33" t="s">
        <v>128</v>
      </c>
      <c r="C99" s="50"/>
      <c r="D99" s="35">
        <v>238.36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5"/>
        <v>0</v>
      </c>
      <c r="R99" s="37">
        <f t="shared" si="6"/>
        <v>0</v>
      </c>
      <c r="S99" s="38"/>
      <c r="T99" s="41">
        <f t="shared" si="4"/>
        <v>238.36</v>
      </c>
    </row>
    <row r="100" spans="1:20" ht="23.25">
      <c r="A100" s="32">
        <v>1206050101</v>
      </c>
      <c r="B100" s="33" t="s">
        <v>129</v>
      </c>
      <c r="C100" s="50"/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5"/>
        <v>0</v>
      </c>
      <c r="R100" s="37">
        <f t="shared" si="6"/>
        <v>0</v>
      </c>
      <c r="S100" s="38">
        <f t="shared" si="7"/>
        <v>0</v>
      </c>
      <c r="T100" s="41">
        <f t="shared" si="4"/>
        <v>0</v>
      </c>
    </row>
    <row r="101" spans="1:20" ht="23.25">
      <c r="A101" s="32">
        <v>1206050102</v>
      </c>
      <c r="B101" s="33" t="s">
        <v>130</v>
      </c>
      <c r="C101" s="50"/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5"/>
        <v>0</v>
      </c>
      <c r="R101" s="37">
        <f t="shared" si="6"/>
        <v>0</v>
      </c>
      <c r="S101" s="38">
        <f t="shared" si="7"/>
        <v>0</v>
      </c>
      <c r="T101" s="41">
        <f t="shared" si="4"/>
        <v>0</v>
      </c>
    </row>
    <row r="102" spans="1:20" ht="23.25">
      <c r="A102" s="32">
        <v>1206050103</v>
      </c>
      <c r="B102" s="33" t="s">
        <v>131</v>
      </c>
      <c r="C102" s="50"/>
      <c r="D102" s="35"/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5"/>
        <v>0</v>
      </c>
      <c r="R102" s="37">
        <f t="shared" si="6"/>
        <v>0</v>
      </c>
      <c r="S102" s="38">
        <f t="shared" si="7"/>
        <v>0</v>
      </c>
      <c r="T102" s="41">
        <f t="shared" si="4"/>
        <v>0</v>
      </c>
    </row>
    <row r="103" spans="1:20" ht="23.25">
      <c r="A103" s="32">
        <v>1206060101</v>
      </c>
      <c r="B103" s="33" t="s">
        <v>132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5"/>
        <v>0</v>
      </c>
      <c r="R103" s="37">
        <f t="shared" si="6"/>
        <v>0</v>
      </c>
      <c r="S103" s="38">
        <f t="shared" si="7"/>
        <v>0</v>
      </c>
      <c r="T103" s="41">
        <f t="shared" si="4"/>
        <v>0</v>
      </c>
    </row>
    <row r="104" spans="1:20" ht="23.25">
      <c r="A104" s="32">
        <v>1206060102</v>
      </c>
      <c r="B104" s="33" t="s">
        <v>133</v>
      </c>
      <c r="C104" s="50">
        <v>5031217.5</v>
      </c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5"/>
        <v>0</v>
      </c>
      <c r="R104" s="37">
        <f t="shared" si="6"/>
        <v>0</v>
      </c>
      <c r="S104" s="38">
        <f t="shared" si="7"/>
        <v>5031217.5</v>
      </c>
      <c r="T104" s="41"/>
    </row>
    <row r="105" spans="1:20" ht="23.25">
      <c r="A105" s="32">
        <v>1206060103</v>
      </c>
      <c r="B105" s="33" t="s">
        <v>134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5"/>
        <v>0</v>
      </c>
      <c r="R105" s="37">
        <f t="shared" si="6"/>
        <v>0</v>
      </c>
      <c r="S105" s="38">
        <f t="shared" si="7"/>
        <v>0</v>
      </c>
      <c r="T105" s="41">
        <f t="shared" si="4"/>
        <v>0</v>
      </c>
    </row>
    <row r="106" spans="1:20" ht="23.25">
      <c r="A106" s="32">
        <v>1206070101</v>
      </c>
      <c r="B106" s="33" t="s">
        <v>135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5"/>
        <v>0</v>
      </c>
      <c r="R106" s="37">
        <f t="shared" si="6"/>
        <v>0</v>
      </c>
      <c r="S106" s="38">
        <f t="shared" si="7"/>
        <v>0</v>
      </c>
      <c r="T106" s="41">
        <f t="shared" si="4"/>
        <v>0</v>
      </c>
    </row>
    <row r="107" spans="1:20" ht="23.25">
      <c r="A107" s="32">
        <v>1206070102</v>
      </c>
      <c r="B107" s="33" t="s">
        <v>136</v>
      </c>
      <c r="C107" s="50">
        <v>6802000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5"/>
        <v>0</v>
      </c>
      <c r="R107" s="37">
        <f t="shared" si="6"/>
        <v>0</v>
      </c>
      <c r="S107" s="38">
        <f t="shared" si="7"/>
        <v>6802000</v>
      </c>
      <c r="T107" s="41"/>
    </row>
    <row r="108" spans="1:20" ht="23.25">
      <c r="A108" s="32">
        <v>1206070103</v>
      </c>
      <c r="B108" s="33" t="s">
        <v>137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5"/>
        <v>0</v>
      </c>
      <c r="R108" s="37">
        <f t="shared" si="6"/>
        <v>0</v>
      </c>
      <c r="S108" s="38">
        <f t="shared" si="7"/>
        <v>0</v>
      </c>
      <c r="T108" s="41">
        <f t="shared" si="4"/>
        <v>0</v>
      </c>
    </row>
    <row r="109" spans="1:20" ht="23.25">
      <c r="A109" s="32">
        <v>1206080101</v>
      </c>
      <c r="B109" s="33" t="s">
        <v>138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5"/>
        <v>0</v>
      </c>
      <c r="R109" s="37">
        <f t="shared" si="6"/>
        <v>0</v>
      </c>
      <c r="S109" s="38">
        <f t="shared" si="7"/>
        <v>0</v>
      </c>
      <c r="T109" s="41">
        <f t="shared" si="4"/>
        <v>0</v>
      </c>
    </row>
    <row r="110" spans="1:20" ht="23.25">
      <c r="A110" s="32">
        <v>1206080102</v>
      </c>
      <c r="B110" s="33" t="s">
        <v>139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5"/>
        <v>0</v>
      </c>
      <c r="R110" s="37">
        <f t="shared" si="6"/>
        <v>0</v>
      </c>
      <c r="S110" s="38">
        <f t="shared" si="7"/>
        <v>0</v>
      </c>
      <c r="T110" s="41">
        <f t="shared" si="4"/>
        <v>0</v>
      </c>
    </row>
    <row r="111" spans="1:20" ht="23.25">
      <c r="A111" s="32">
        <v>1206080103</v>
      </c>
      <c r="B111" s="33" t="s">
        <v>140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5"/>
        <v>0</v>
      </c>
      <c r="R111" s="37">
        <f t="shared" si="6"/>
        <v>0</v>
      </c>
      <c r="S111" s="38">
        <f t="shared" si="7"/>
        <v>0</v>
      </c>
      <c r="T111" s="41">
        <f t="shared" si="4"/>
        <v>0</v>
      </c>
    </row>
    <row r="112" spans="1:20" ht="23.25">
      <c r="A112" s="32">
        <v>1206090101</v>
      </c>
      <c r="B112" s="33" t="s">
        <v>141</v>
      </c>
      <c r="C112" s="50">
        <v>282266</v>
      </c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5"/>
        <v>0</v>
      </c>
      <c r="R112" s="37">
        <f t="shared" si="6"/>
        <v>0</v>
      </c>
      <c r="S112" s="38">
        <f t="shared" si="7"/>
        <v>282266</v>
      </c>
      <c r="T112" s="41"/>
    </row>
    <row r="113" spans="1:20" ht="23.25">
      <c r="A113" s="32">
        <v>1206090102</v>
      </c>
      <c r="B113" s="33" t="s">
        <v>142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5"/>
        <v>0</v>
      </c>
      <c r="R113" s="37">
        <f t="shared" si="6"/>
        <v>0</v>
      </c>
      <c r="S113" s="38">
        <f t="shared" si="7"/>
        <v>0</v>
      </c>
      <c r="T113" s="41"/>
    </row>
    <row r="114" spans="1:20" ht="23.25">
      <c r="A114" s="32">
        <v>1206090103</v>
      </c>
      <c r="B114" s="33" t="s">
        <v>143</v>
      </c>
      <c r="C114" s="50"/>
      <c r="D114" s="35">
        <v>96.67</v>
      </c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5"/>
        <v>0</v>
      </c>
      <c r="R114" s="37">
        <f t="shared" si="6"/>
        <v>0</v>
      </c>
      <c r="S114" s="38"/>
      <c r="T114" s="41">
        <f t="shared" si="4"/>
        <v>96.67</v>
      </c>
    </row>
    <row r="115" spans="1:20" ht="23.25">
      <c r="A115" s="32">
        <v>1206100101</v>
      </c>
      <c r="B115" s="33" t="s">
        <v>144</v>
      </c>
      <c r="C115" s="50">
        <v>138756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5"/>
        <v>0</v>
      </c>
      <c r="R115" s="37">
        <f t="shared" si="6"/>
        <v>0</v>
      </c>
      <c r="S115" s="38">
        <f t="shared" si="7"/>
        <v>138756</v>
      </c>
      <c r="T115" s="41"/>
    </row>
    <row r="116" spans="1:20" ht="23.25">
      <c r="A116" s="32">
        <v>1206100102</v>
      </c>
      <c r="B116" s="33" t="s">
        <v>145</v>
      </c>
      <c r="C116" s="50"/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5"/>
        <v>0</v>
      </c>
      <c r="R116" s="37">
        <f t="shared" si="6"/>
        <v>0</v>
      </c>
      <c r="S116" s="38">
        <f t="shared" si="7"/>
        <v>0</v>
      </c>
      <c r="T116" s="41"/>
    </row>
    <row r="117" spans="1:20" ht="23.25">
      <c r="A117" s="32">
        <v>1206100103</v>
      </c>
      <c r="B117" s="33" t="s">
        <v>146</v>
      </c>
      <c r="C117" s="50"/>
      <c r="D117" s="35">
        <v>78913.09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5"/>
        <v>0</v>
      </c>
      <c r="R117" s="37">
        <f t="shared" si="6"/>
        <v>0</v>
      </c>
      <c r="S117" s="38"/>
      <c r="T117" s="41">
        <f t="shared" si="4"/>
        <v>78913.09</v>
      </c>
    </row>
    <row r="118" spans="1:20" ht="23.25">
      <c r="A118" s="32">
        <v>1206110101</v>
      </c>
      <c r="B118" s="33" t="s">
        <v>147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5"/>
        <v>0</v>
      </c>
      <c r="R118" s="37">
        <f t="shared" si="6"/>
        <v>0</v>
      </c>
      <c r="S118" s="38">
        <f t="shared" si="7"/>
        <v>0</v>
      </c>
      <c r="T118" s="41">
        <f t="shared" si="4"/>
        <v>0</v>
      </c>
    </row>
    <row r="119" spans="1:20" ht="23.25">
      <c r="A119" s="32">
        <v>1206110102</v>
      </c>
      <c r="B119" s="33" t="s">
        <v>148</v>
      </c>
      <c r="C119" s="50">
        <v>1987704.5</v>
      </c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5"/>
        <v>0</v>
      </c>
      <c r="R119" s="37">
        <f t="shared" si="6"/>
        <v>0</v>
      </c>
      <c r="S119" s="38">
        <f t="shared" si="7"/>
        <v>1987704.5</v>
      </c>
      <c r="T119" s="41"/>
    </row>
    <row r="120" spans="1:20" ht="23.25">
      <c r="A120" s="32">
        <v>1206110103</v>
      </c>
      <c r="B120" s="33" t="s">
        <v>149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5"/>
        <v>0</v>
      </c>
      <c r="R120" s="37">
        <f t="shared" si="6"/>
        <v>0</v>
      </c>
      <c r="S120" s="38">
        <f t="shared" si="7"/>
        <v>0</v>
      </c>
      <c r="T120" s="41">
        <f t="shared" si="4"/>
        <v>0</v>
      </c>
    </row>
    <row r="121" spans="1:20" ht="23.25">
      <c r="A121" s="32">
        <v>1206120101</v>
      </c>
      <c r="B121" s="33" t="s">
        <v>150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5"/>
        <v>0</v>
      </c>
      <c r="R121" s="37">
        <f t="shared" si="6"/>
        <v>0</v>
      </c>
      <c r="S121" s="38">
        <f t="shared" si="7"/>
        <v>0</v>
      </c>
      <c r="T121" s="41">
        <f t="shared" si="4"/>
        <v>0</v>
      </c>
    </row>
    <row r="122" spans="1:20" ht="23.25">
      <c r="A122" s="32">
        <v>1206120102</v>
      </c>
      <c r="B122" s="33" t="s">
        <v>151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5"/>
        <v>0</v>
      </c>
      <c r="R122" s="37">
        <f t="shared" si="6"/>
        <v>0</v>
      </c>
      <c r="S122" s="38">
        <f t="shared" si="7"/>
        <v>0</v>
      </c>
      <c r="T122" s="41">
        <f t="shared" si="4"/>
        <v>0</v>
      </c>
    </row>
    <row r="123" spans="1:20" ht="23.25">
      <c r="A123" s="32">
        <v>1206120103</v>
      </c>
      <c r="B123" s="33" t="s">
        <v>152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5"/>
        <v>0</v>
      </c>
      <c r="R123" s="37">
        <f t="shared" si="6"/>
        <v>0</v>
      </c>
      <c r="S123" s="38">
        <f t="shared" si="7"/>
        <v>0</v>
      </c>
      <c r="T123" s="41">
        <f t="shared" si="4"/>
        <v>0</v>
      </c>
    </row>
    <row r="124" spans="1:20" ht="23.25">
      <c r="A124" s="32">
        <v>1206130101</v>
      </c>
      <c r="B124" s="33" t="s">
        <v>153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5"/>
        <v>0</v>
      </c>
      <c r="R124" s="37">
        <f t="shared" si="6"/>
        <v>0</v>
      </c>
      <c r="S124" s="38">
        <f t="shared" si="7"/>
        <v>0</v>
      </c>
      <c r="T124" s="41">
        <f t="shared" si="4"/>
        <v>0</v>
      </c>
    </row>
    <row r="125" spans="1:20" ht="23.25">
      <c r="A125" s="32">
        <v>1206130102</v>
      </c>
      <c r="B125" s="33" t="s">
        <v>154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5"/>
        <v>0</v>
      </c>
      <c r="R125" s="37">
        <f t="shared" si="6"/>
        <v>0</v>
      </c>
      <c r="S125" s="38">
        <f t="shared" si="7"/>
        <v>0</v>
      </c>
      <c r="T125" s="41">
        <f t="shared" si="4"/>
        <v>0</v>
      </c>
    </row>
    <row r="126" spans="1:20" ht="23.25">
      <c r="A126" s="32">
        <v>1206130103</v>
      </c>
      <c r="B126" s="33" t="s">
        <v>155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5"/>
        <v>0</v>
      </c>
      <c r="R126" s="37">
        <f t="shared" si="6"/>
        <v>0</v>
      </c>
      <c r="S126" s="38">
        <f t="shared" si="7"/>
        <v>0</v>
      </c>
      <c r="T126" s="41">
        <f t="shared" si="4"/>
        <v>0</v>
      </c>
    </row>
    <row r="127" spans="1:20" ht="23.25">
      <c r="A127" s="32">
        <v>1206140101</v>
      </c>
      <c r="B127" s="33" t="s">
        <v>156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5"/>
        <v>0</v>
      </c>
      <c r="R127" s="37">
        <f t="shared" si="6"/>
        <v>0</v>
      </c>
      <c r="S127" s="38">
        <f t="shared" si="7"/>
        <v>0</v>
      </c>
      <c r="T127" s="41">
        <f t="shared" si="4"/>
        <v>0</v>
      </c>
    </row>
    <row r="128" spans="1:20" ht="23.25">
      <c r="A128" s="32">
        <v>1206140102</v>
      </c>
      <c r="B128" s="33" t="s">
        <v>157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5"/>
        <v>0</v>
      </c>
      <c r="R128" s="37">
        <f t="shared" si="6"/>
        <v>0</v>
      </c>
      <c r="S128" s="38">
        <f t="shared" si="7"/>
        <v>0</v>
      </c>
      <c r="T128" s="41">
        <f t="shared" si="4"/>
        <v>0</v>
      </c>
    </row>
    <row r="129" spans="1:20" ht="23.25">
      <c r="A129" s="32">
        <v>1206140103</v>
      </c>
      <c r="B129" s="33" t="s">
        <v>158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5"/>
        <v>0</v>
      </c>
      <c r="R129" s="37">
        <f t="shared" si="6"/>
        <v>0</v>
      </c>
      <c r="S129" s="38">
        <f t="shared" si="7"/>
        <v>0</v>
      </c>
      <c r="T129" s="41">
        <f t="shared" si="4"/>
        <v>0</v>
      </c>
    </row>
    <row r="130" spans="1:20" ht="23.25">
      <c r="A130" s="32">
        <v>1206150101</v>
      </c>
      <c r="B130" s="33" t="s">
        <v>159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5"/>
        <v>0</v>
      </c>
      <c r="R130" s="37">
        <f t="shared" si="6"/>
        <v>0</v>
      </c>
      <c r="S130" s="38">
        <f t="shared" si="7"/>
        <v>0</v>
      </c>
      <c r="T130" s="41">
        <f t="shared" si="4"/>
        <v>0</v>
      </c>
    </row>
    <row r="131" spans="1:20" ht="23.25">
      <c r="A131" s="32">
        <v>1206150102</v>
      </c>
      <c r="B131" s="33" t="s">
        <v>160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5"/>
        <v>0</v>
      </c>
      <c r="R131" s="37">
        <f t="shared" si="6"/>
        <v>0</v>
      </c>
      <c r="S131" s="38">
        <f t="shared" si="7"/>
        <v>0</v>
      </c>
      <c r="T131" s="41">
        <f t="shared" si="4"/>
        <v>0</v>
      </c>
    </row>
    <row r="132" spans="1:20" ht="23.25">
      <c r="A132" s="32">
        <v>1206150103</v>
      </c>
      <c r="B132" s="33" t="s">
        <v>161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5"/>
        <v>0</v>
      </c>
      <c r="R132" s="37">
        <f t="shared" si="6"/>
        <v>0</v>
      </c>
      <c r="S132" s="38">
        <f t="shared" si="7"/>
        <v>0</v>
      </c>
      <c r="T132" s="41">
        <f t="shared" si="4"/>
        <v>0</v>
      </c>
    </row>
    <row r="133" spans="1:20" ht="23.25">
      <c r="A133" s="32">
        <v>1206160101</v>
      </c>
      <c r="B133" s="33" t="s">
        <v>162</v>
      </c>
      <c r="C133" s="50">
        <v>27230000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5"/>
        <v>0</v>
      </c>
      <c r="R133" s="37">
        <f t="shared" si="6"/>
        <v>0</v>
      </c>
      <c r="S133" s="38">
        <f t="shared" si="7"/>
        <v>27230000</v>
      </c>
      <c r="T133" s="41"/>
    </row>
    <row r="134" spans="1:20" ht="23.25">
      <c r="A134" s="32">
        <v>1206160102</v>
      </c>
      <c r="B134" s="33" t="s">
        <v>163</v>
      </c>
      <c r="C134" s="50"/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5"/>
        <v>0</v>
      </c>
      <c r="R134" s="37">
        <f t="shared" si="6"/>
        <v>0</v>
      </c>
      <c r="S134" s="38">
        <f t="shared" si="7"/>
        <v>0</v>
      </c>
      <c r="T134" s="41"/>
    </row>
    <row r="135" spans="1:20" ht="23.25">
      <c r="A135" s="32">
        <v>1206160103</v>
      </c>
      <c r="B135" s="33" t="s">
        <v>164</v>
      </c>
      <c r="C135" s="50"/>
      <c r="D135" s="35">
        <v>14920.53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5"/>
        <v>0</v>
      </c>
      <c r="R135" s="37">
        <f t="shared" si="6"/>
        <v>0</v>
      </c>
      <c r="S135" s="38"/>
      <c r="T135" s="41">
        <f t="shared" si="4"/>
        <v>14920.53</v>
      </c>
    </row>
    <row r="136" spans="1:20" ht="23.25">
      <c r="A136" s="32">
        <v>1206170101</v>
      </c>
      <c r="B136" s="33" t="s">
        <v>165</v>
      </c>
      <c r="C136" s="50">
        <v>6550508</v>
      </c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5"/>
        <v>0</v>
      </c>
      <c r="R136" s="37">
        <f t="shared" si="6"/>
        <v>0</v>
      </c>
      <c r="S136" s="38">
        <f t="shared" si="7"/>
        <v>6550508</v>
      </c>
      <c r="T136" s="41"/>
    </row>
    <row r="137" spans="1:20" ht="23.25">
      <c r="A137" s="32">
        <v>1206170102</v>
      </c>
      <c r="B137" s="33" t="s">
        <v>166</v>
      </c>
      <c r="C137" s="50"/>
      <c r="D137" s="35">
        <v>2416472</v>
      </c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5"/>
        <v>0</v>
      </c>
      <c r="R137" s="37">
        <f t="shared" si="6"/>
        <v>0</v>
      </c>
      <c r="S137" s="38"/>
      <c r="T137" s="41">
        <f aca="true" t="shared" si="8" ref="T137:T205">D137+R137-Q137-C137</f>
        <v>2416472</v>
      </c>
    </row>
    <row r="138" spans="1:20" ht="23.25">
      <c r="A138" s="32">
        <v>1206180101</v>
      </c>
      <c r="B138" s="33" t="s">
        <v>167</v>
      </c>
      <c r="C138" s="50"/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9" ref="Q138:Q201">E138+G138+I138+K138+M138-L138-J138-H138-F138-N138+O138-P138</f>
        <v>0</v>
      </c>
      <c r="R138" s="37">
        <f aca="true" t="shared" si="10" ref="R138:R201">F138+H138+J138+L138+N138-M138-K138-I138-G138-E138+P138-O138</f>
        <v>0</v>
      </c>
      <c r="S138" s="38">
        <f aca="true" t="shared" si="11" ref="S138:S205">C138+Q138-D138-R138</f>
        <v>0</v>
      </c>
      <c r="T138" s="41">
        <f t="shared" si="8"/>
        <v>0</v>
      </c>
    </row>
    <row r="139" spans="1:20" ht="23.25">
      <c r="A139" s="32">
        <v>1206180102</v>
      </c>
      <c r="B139" s="33" t="s">
        <v>168</v>
      </c>
      <c r="C139" s="50"/>
      <c r="D139" s="35"/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9"/>
        <v>0</v>
      </c>
      <c r="R139" s="37">
        <f t="shared" si="10"/>
        <v>0</v>
      </c>
      <c r="S139" s="38">
        <f t="shared" si="11"/>
        <v>0</v>
      </c>
      <c r="T139" s="41">
        <f t="shared" si="8"/>
        <v>0</v>
      </c>
    </row>
    <row r="140" spans="1:20" ht="23.25">
      <c r="A140" s="32">
        <v>1207010101</v>
      </c>
      <c r="B140" s="33" t="s">
        <v>169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9"/>
        <v>0</v>
      </c>
      <c r="R140" s="37">
        <f t="shared" si="10"/>
        <v>0</v>
      </c>
      <c r="S140" s="38">
        <f t="shared" si="11"/>
        <v>0</v>
      </c>
      <c r="T140" s="41">
        <f t="shared" si="8"/>
        <v>0</v>
      </c>
    </row>
    <row r="141" spans="1:20" ht="23.25">
      <c r="A141" s="32">
        <v>1207010105</v>
      </c>
      <c r="B141" s="33" t="s">
        <v>170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9"/>
        <v>0</v>
      </c>
      <c r="R141" s="37">
        <f t="shared" si="10"/>
        <v>0</v>
      </c>
      <c r="S141" s="38">
        <f t="shared" si="11"/>
        <v>0</v>
      </c>
      <c r="T141" s="41">
        <f t="shared" si="8"/>
        <v>0</v>
      </c>
    </row>
    <row r="142" spans="1:20" ht="23.25">
      <c r="A142" s="32">
        <v>1208010101</v>
      </c>
      <c r="B142" s="33" t="s">
        <v>171</v>
      </c>
      <c r="C142" s="50"/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9"/>
        <v>0</v>
      </c>
      <c r="R142" s="37">
        <f t="shared" si="10"/>
        <v>0</v>
      </c>
      <c r="S142" s="38">
        <f t="shared" si="11"/>
        <v>0</v>
      </c>
      <c r="T142" s="41">
        <f t="shared" si="8"/>
        <v>0</v>
      </c>
    </row>
    <row r="143" spans="1:20" ht="23.25">
      <c r="A143" s="32">
        <v>1208010102</v>
      </c>
      <c r="B143" s="33" t="s">
        <v>172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9"/>
        <v>0</v>
      </c>
      <c r="R143" s="37">
        <f t="shared" si="10"/>
        <v>0</v>
      </c>
      <c r="S143" s="38">
        <f t="shared" si="11"/>
        <v>0</v>
      </c>
      <c r="T143" s="41">
        <f t="shared" si="8"/>
        <v>0</v>
      </c>
    </row>
    <row r="144" spans="1:20" ht="23.25">
      <c r="A144" s="32">
        <v>1208010103</v>
      </c>
      <c r="B144" s="33" t="s">
        <v>173</v>
      </c>
      <c r="C144" s="50"/>
      <c r="D144" s="35"/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9"/>
        <v>0</v>
      </c>
      <c r="R144" s="37">
        <f t="shared" si="10"/>
        <v>0</v>
      </c>
      <c r="S144" s="38">
        <f t="shared" si="11"/>
        <v>0</v>
      </c>
      <c r="T144" s="41">
        <f t="shared" si="8"/>
        <v>0</v>
      </c>
    </row>
    <row r="145" spans="1:20" ht="23.25">
      <c r="A145" s="32">
        <v>1208020101</v>
      </c>
      <c r="B145" s="33" t="s">
        <v>174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9"/>
        <v>0</v>
      </c>
      <c r="R145" s="37">
        <f t="shared" si="10"/>
        <v>0</v>
      </c>
      <c r="S145" s="38">
        <f t="shared" si="11"/>
        <v>0</v>
      </c>
      <c r="T145" s="41">
        <f t="shared" si="8"/>
        <v>0</v>
      </c>
    </row>
    <row r="146" spans="1:20" ht="23.25">
      <c r="A146" s="32">
        <v>1208020102</v>
      </c>
      <c r="B146" s="33" t="s">
        <v>175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9"/>
        <v>0</v>
      </c>
      <c r="R146" s="37">
        <f t="shared" si="10"/>
        <v>0</v>
      </c>
      <c r="S146" s="38">
        <f t="shared" si="11"/>
        <v>0</v>
      </c>
      <c r="T146" s="41">
        <f t="shared" si="8"/>
        <v>0</v>
      </c>
    </row>
    <row r="147" spans="1:20" ht="23.25">
      <c r="A147" s="32">
        <v>1208020103</v>
      </c>
      <c r="B147" s="33" t="s">
        <v>176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9"/>
        <v>0</v>
      </c>
      <c r="R147" s="37">
        <f t="shared" si="10"/>
        <v>0</v>
      </c>
      <c r="S147" s="38">
        <f t="shared" si="11"/>
        <v>0</v>
      </c>
      <c r="T147" s="41">
        <f t="shared" si="8"/>
        <v>0</v>
      </c>
    </row>
    <row r="148" spans="1:20" ht="23.25">
      <c r="A148" s="32">
        <v>1208030101</v>
      </c>
      <c r="B148" s="33" t="s">
        <v>177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9"/>
        <v>0</v>
      </c>
      <c r="R148" s="37">
        <f t="shared" si="10"/>
        <v>0</v>
      </c>
      <c r="S148" s="38">
        <f t="shared" si="11"/>
        <v>0</v>
      </c>
      <c r="T148" s="41">
        <f t="shared" si="8"/>
        <v>0</v>
      </c>
    </row>
    <row r="149" spans="1:20" ht="23.25">
      <c r="A149" s="32">
        <v>1208030102</v>
      </c>
      <c r="B149" s="33" t="s">
        <v>178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9"/>
        <v>0</v>
      </c>
      <c r="R149" s="37">
        <f t="shared" si="10"/>
        <v>0</v>
      </c>
      <c r="S149" s="38">
        <f t="shared" si="11"/>
        <v>0</v>
      </c>
      <c r="T149" s="41">
        <f t="shared" si="8"/>
        <v>0</v>
      </c>
    </row>
    <row r="150" spans="1:20" ht="23.25">
      <c r="A150" s="32">
        <v>1208030103</v>
      </c>
      <c r="B150" s="33" t="s">
        <v>179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9"/>
        <v>0</v>
      </c>
      <c r="R150" s="37">
        <f t="shared" si="10"/>
        <v>0</v>
      </c>
      <c r="S150" s="38">
        <f t="shared" si="11"/>
        <v>0</v>
      </c>
      <c r="T150" s="41">
        <f t="shared" si="8"/>
        <v>0</v>
      </c>
    </row>
    <row r="151" spans="1:20" ht="23.25">
      <c r="A151" s="32">
        <v>1208040101</v>
      </c>
      <c r="B151" s="33" t="s">
        <v>180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9"/>
        <v>0</v>
      </c>
      <c r="R151" s="37">
        <f t="shared" si="10"/>
        <v>0</v>
      </c>
      <c r="S151" s="38">
        <f t="shared" si="11"/>
        <v>0</v>
      </c>
      <c r="T151" s="41">
        <f t="shared" si="8"/>
        <v>0</v>
      </c>
    </row>
    <row r="152" spans="1:20" ht="23.25">
      <c r="A152" s="32">
        <v>1208040102</v>
      </c>
      <c r="B152" s="33" t="s">
        <v>181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9"/>
        <v>0</v>
      </c>
      <c r="R152" s="37">
        <f t="shared" si="10"/>
        <v>0</v>
      </c>
      <c r="S152" s="38">
        <f t="shared" si="11"/>
        <v>0</v>
      </c>
      <c r="T152" s="41">
        <f t="shared" si="8"/>
        <v>0</v>
      </c>
    </row>
    <row r="153" spans="1:20" ht="23.25">
      <c r="A153" s="32">
        <v>1208040103</v>
      </c>
      <c r="B153" s="33" t="s">
        <v>182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9"/>
        <v>0</v>
      </c>
      <c r="R153" s="37">
        <f t="shared" si="10"/>
        <v>0</v>
      </c>
      <c r="S153" s="38">
        <f t="shared" si="11"/>
        <v>0</v>
      </c>
      <c r="T153" s="41">
        <f t="shared" si="8"/>
        <v>0</v>
      </c>
    </row>
    <row r="154" spans="1:20" ht="23.25">
      <c r="A154" s="32">
        <v>1208050101</v>
      </c>
      <c r="B154" s="33" t="s">
        <v>183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9"/>
        <v>0</v>
      </c>
      <c r="R154" s="37">
        <f t="shared" si="10"/>
        <v>0</v>
      </c>
      <c r="S154" s="38">
        <f t="shared" si="11"/>
        <v>0</v>
      </c>
      <c r="T154" s="41">
        <f t="shared" si="8"/>
        <v>0</v>
      </c>
    </row>
    <row r="155" spans="1:20" ht="23.25">
      <c r="A155" s="32">
        <v>1208050102</v>
      </c>
      <c r="B155" s="33" t="s">
        <v>184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9"/>
        <v>0</v>
      </c>
      <c r="R155" s="37">
        <f t="shared" si="10"/>
        <v>0</v>
      </c>
      <c r="S155" s="38">
        <f t="shared" si="11"/>
        <v>0</v>
      </c>
      <c r="T155" s="41">
        <f t="shared" si="8"/>
        <v>0</v>
      </c>
    </row>
    <row r="156" spans="1:20" ht="23.25">
      <c r="A156" s="32">
        <v>1208050103</v>
      </c>
      <c r="B156" s="33" t="s">
        <v>185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9"/>
        <v>0</v>
      </c>
      <c r="R156" s="37">
        <f t="shared" si="10"/>
        <v>0</v>
      </c>
      <c r="S156" s="38">
        <f t="shared" si="11"/>
        <v>0</v>
      </c>
      <c r="T156" s="41">
        <f t="shared" si="8"/>
        <v>0</v>
      </c>
    </row>
    <row r="157" spans="1:80" ht="23.25">
      <c r="A157" s="32">
        <v>1208060101</v>
      </c>
      <c r="B157" s="33" t="s">
        <v>186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37"/>
      <c r="O157" s="38"/>
      <c r="P157" s="37"/>
      <c r="Q157" s="40">
        <f t="shared" si="9"/>
        <v>0</v>
      </c>
      <c r="R157" s="37">
        <f t="shared" si="10"/>
        <v>0</v>
      </c>
      <c r="S157" s="40">
        <f>E157+G157+I157+K157+M157-L157-J157-H157-F157-N157</f>
        <v>0</v>
      </c>
      <c r="T157" s="37">
        <f>F157+H157+J157+L157+N157-M157-K157-I157-G157-E157</f>
        <v>0</v>
      </c>
      <c r="U157" s="56"/>
      <c r="V157" s="56"/>
      <c r="W157" s="56"/>
      <c r="X157" s="56"/>
      <c r="Y157" s="56"/>
      <c r="Z157" s="56"/>
      <c r="AA157" s="56"/>
      <c r="AB157" s="56"/>
      <c r="AC157" s="57"/>
      <c r="AD157" s="57"/>
      <c r="AE157" s="55"/>
      <c r="AF157" s="56"/>
      <c r="AG157" s="56"/>
      <c r="AH157" s="56"/>
      <c r="AI157" s="55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7"/>
      <c r="AV157" s="57"/>
      <c r="AW157" s="55"/>
      <c r="AX157" s="56"/>
      <c r="AY157" s="56"/>
      <c r="AZ157" s="56"/>
      <c r="BA157" s="55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7"/>
      <c r="BN157" s="57"/>
      <c r="BO157" s="55"/>
      <c r="BP157" s="56"/>
      <c r="BQ157" s="56"/>
      <c r="BR157" s="56"/>
      <c r="BS157" s="55"/>
      <c r="BT157" s="56"/>
      <c r="BU157" s="56"/>
      <c r="BV157" s="56"/>
      <c r="BW157" s="56"/>
      <c r="BX157" s="56"/>
      <c r="BY157" s="56"/>
      <c r="BZ157" s="56"/>
      <c r="CA157" s="56"/>
      <c r="CB157" s="56"/>
    </row>
    <row r="158" spans="1:20" ht="23.25">
      <c r="A158" s="32">
        <v>1208060102</v>
      </c>
      <c r="B158" s="33" t="s">
        <v>187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9"/>
        <v>0</v>
      </c>
      <c r="R158" s="37">
        <f t="shared" si="10"/>
        <v>0</v>
      </c>
      <c r="S158" s="38">
        <f t="shared" si="11"/>
        <v>0</v>
      </c>
      <c r="T158" s="41">
        <f t="shared" si="8"/>
        <v>0</v>
      </c>
    </row>
    <row r="159" spans="1:20" ht="23.25">
      <c r="A159" s="32">
        <v>1208070101</v>
      </c>
      <c r="B159" s="33" t="s">
        <v>188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9"/>
        <v>0</v>
      </c>
      <c r="R159" s="37">
        <f t="shared" si="10"/>
        <v>0</v>
      </c>
      <c r="S159" s="38">
        <f t="shared" si="11"/>
        <v>0</v>
      </c>
      <c r="T159" s="41">
        <f t="shared" si="8"/>
        <v>0</v>
      </c>
    </row>
    <row r="160" spans="1:20" ht="23.25">
      <c r="A160" s="32">
        <v>1208070102</v>
      </c>
      <c r="B160" s="33" t="s">
        <v>189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9"/>
        <v>0</v>
      </c>
      <c r="R160" s="37">
        <f t="shared" si="10"/>
        <v>0</v>
      </c>
      <c r="S160" s="38">
        <f t="shared" si="11"/>
        <v>0</v>
      </c>
      <c r="T160" s="41">
        <f t="shared" si="8"/>
        <v>0</v>
      </c>
    </row>
    <row r="161" spans="1:20" ht="23.25">
      <c r="A161" s="32">
        <v>1209010101</v>
      </c>
      <c r="B161" s="33" t="s">
        <v>190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9"/>
        <v>0</v>
      </c>
      <c r="R161" s="37">
        <f t="shared" si="10"/>
        <v>0</v>
      </c>
      <c r="S161" s="38">
        <f t="shared" si="11"/>
        <v>0</v>
      </c>
      <c r="T161" s="41">
        <f t="shared" si="8"/>
        <v>0</v>
      </c>
    </row>
    <row r="162" spans="1:20" ht="23.25">
      <c r="A162" s="32">
        <v>1209010102</v>
      </c>
      <c r="B162" s="33" t="s">
        <v>191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9"/>
        <v>0</v>
      </c>
      <c r="R162" s="37">
        <f t="shared" si="10"/>
        <v>0</v>
      </c>
      <c r="S162" s="38">
        <f t="shared" si="11"/>
        <v>0</v>
      </c>
      <c r="T162" s="41">
        <f t="shared" si="8"/>
        <v>0</v>
      </c>
    </row>
    <row r="163" spans="1:20" ht="23.25">
      <c r="A163" s="32">
        <v>1209010103</v>
      </c>
      <c r="B163" s="33" t="s">
        <v>192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9"/>
        <v>0</v>
      </c>
      <c r="R163" s="37">
        <f t="shared" si="10"/>
        <v>0</v>
      </c>
      <c r="S163" s="38">
        <f t="shared" si="11"/>
        <v>0</v>
      </c>
      <c r="T163" s="41">
        <f t="shared" si="8"/>
        <v>0</v>
      </c>
    </row>
    <row r="164" spans="1:20" ht="23.25">
      <c r="A164" s="32">
        <v>1209010104</v>
      </c>
      <c r="B164" s="33" t="s">
        <v>193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9"/>
        <v>0</v>
      </c>
      <c r="R164" s="37">
        <f t="shared" si="10"/>
        <v>0</v>
      </c>
      <c r="S164" s="38">
        <f t="shared" si="11"/>
        <v>0</v>
      </c>
      <c r="T164" s="41">
        <f t="shared" si="8"/>
        <v>0</v>
      </c>
    </row>
    <row r="165" spans="1:20" ht="23.25">
      <c r="A165" s="32">
        <v>1209020101</v>
      </c>
      <c r="B165" s="33" t="s">
        <v>194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9"/>
        <v>0</v>
      </c>
      <c r="R165" s="37">
        <f t="shared" si="10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195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9"/>
        <v>0</v>
      </c>
      <c r="R166" s="37">
        <f t="shared" si="10"/>
        <v>0</v>
      </c>
      <c r="S166" s="38">
        <f t="shared" si="11"/>
        <v>0</v>
      </c>
      <c r="T166" s="41">
        <f t="shared" si="8"/>
        <v>0</v>
      </c>
    </row>
    <row r="167" spans="1:20" ht="23.25">
      <c r="A167" s="32">
        <v>1209020103</v>
      </c>
      <c r="B167" s="33" t="s">
        <v>196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9"/>
        <v>0</v>
      </c>
      <c r="R167" s="37">
        <f t="shared" si="10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197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9"/>
        <v>0</v>
      </c>
      <c r="R168" s="37">
        <f t="shared" si="10"/>
        <v>0</v>
      </c>
      <c r="S168" s="38">
        <f t="shared" si="11"/>
        <v>0</v>
      </c>
      <c r="T168" s="41">
        <f t="shared" si="8"/>
        <v>0</v>
      </c>
    </row>
    <row r="169" spans="1:20" ht="23.25">
      <c r="A169" s="32">
        <v>1209040101</v>
      </c>
      <c r="B169" s="33" t="s">
        <v>198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9"/>
        <v>0</v>
      </c>
      <c r="R169" s="37">
        <f t="shared" si="10"/>
        <v>0</v>
      </c>
      <c r="S169" s="38">
        <f t="shared" si="11"/>
        <v>0</v>
      </c>
      <c r="T169" s="41">
        <f t="shared" si="8"/>
        <v>0</v>
      </c>
    </row>
    <row r="170" spans="1:20" ht="23.25">
      <c r="A170" s="32">
        <v>1209040102</v>
      </c>
      <c r="B170" s="33" t="s">
        <v>199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9"/>
        <v>0</v>
      </c>
      <c r="R170" s="37">
        <f t="shared" si="10"/>
        <v>0</v>
      </c>
      <c r="S170" s="38">
        <f t="shared" si="11"/>
        <v>0</v>
      </c>
      <c r="T170" s="41">
        <f t="shared" si="8"/>
        <v>0</v>
      </c>
    </row>
    <row r="171" spans="1:20" ht="23.25">
      <c r="A171" s="32">
        <v>1210010101</v>
      </c>
      <c r="B171" s="33" t="s">
        <v>200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9"/>
        <v>0</v>
      </c>
      <c r="R171" s="37">
        <f t="shared" si="10"/>
        <v>0</v>
      </c>
      <c r="S171" s="38">
        <f t="shared" si="11"/>
        <v>0</v>
      </c>
      <c r="T171" s="41">
        <f t="shared" si="8"/>
        <v>0</v>
      </c>
    </row>
    <row r="172" spans="1:20" ht="23.25">
      <c r="A172" s="32">
        <v>1210020101</v>
      </c>
      <c r="B172" s="33" t="s">
        <v>201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9"/>
        <v>0</v>
      </c>
      <c r="R172" s="37">
        <f t="shared" si="10"/>
        <v>0</v>
      </c>
      <c r="S172" s="38">
        <f t="shared" si="11"/>
        <v>0</v>
      </c>
      <c r="T172" s="41">
        <f t="shared" si="8"/>
        <v>0</v>
      </c>
    </row>
    <row r="173" spans="1:20" ht="23.25">
      <c r="A173" s="32">
        <v>1210040101</v>
      </c>
      <c r="B173" s="33" t="s">
        <v>202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9"/>
        <v>0</v>
      </c>
      <c r="R173" s="37">
        <f t="shared" si="10"/>
        <v>0</v>
      </c>
      <c r="S173" s="38">
        <f t="shared" si="11"/>
        <v>0</v>
      </c>
      <c r="T173" s="41">
        <f t="shared" si="8"/>
        <v>0</v>
      </c>
    </row>
    <row r="174" spans="1:20" ht="23.25">
      <c r="A174" s="32">
        <v>1210040102</v>
      </c>
      <c r="B174" s="33" t="s">
        <v>203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9"/>
        <v>0</v>
      </c>
      <c r="R174" s="37">
        <f t="shared" si="10"/>
        <v>0</v>
      </c>
      <c r="S174" s="38">
        <f t="shared" si="11"/>
        <v>0</v>
      </c>
      <c r="T174" s="41">
        <f t="shared" si="8"/>
        <v>0</v>
      </c>
    </row>
    <row r="175" spans="1:20" ht="23.25">
      <c r="A175" s="32">
        <v>1210050101</v>
      </c>
      <c r="B175" s="33" t="s">
        <v>204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9"/>
        <v>0</v>
      </c>
      <c r="R175" s="37">
        <f t="shared" si="10"/>
        <v>0</v>
      </c>
      <c r="S175" s="38">
        <f t="shared" si="11"/>
        <v>0</v>
      </c>
      <c r="T175" s="41">
        <f t="shared" si="8"/>
        <v>0</v>
      </c>
    </row>
    <row r="176" spans="1:20" ht="23.25">
      <c r="A176" s="32">
        <v>1210020102</v>
      </c>
      <c r="B176" s="33" t="s">
        <v>205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9"/>
        <v>0</v>
      </c>
      <c r="R176" s="37">
        <f t="shared" si="10"/>
        <v>0</v>
      </c>
      <c r="S176" s="38">
        <f t="shared" si="11"/>
        <v>0</v>
      </c>
      <c r="T176" s="41">
        <f t="shared" si="8"/>
        <v>0</v>
      </c>
    </row>
    <row r="177" spans="1:20" ht="23.25">
      <c r="A177" s="32">
        <v>1211010101</v>
      </c>
      <c r="B177" s="33" t="s">
        <v>206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9"/>
        <v>0</v>
      </c>
      <c r="R177" s="37">
        <f t="shared" si="10"/>
        <v>0</v>
      </c>
      <c r="S177" s="38">
        <f t="shared" si="11"/>
        <v>0</v>
      </c>
      <c r="T177" s="41">
        <f t="shared" si="8"/>
        <v>0</v>
      </c>
    </row>
    <row r="178" spans="1:20" ht="23.25">
      <c r="A178" s="32">
        <v>1211010102</v>
      </c>
      <c r="B178" s="33" t="s">
        <v>207</v>
      </c>
      <c r="C178" s="50">
        <v>279305771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9"/>
        <v>0</v>
      </c>
      <c r="R178" s="37">
        <f t="shared" si="10"/>
        <v>0</v>
      </c>
      <c r="S178" s="38">
        <f t="shared" si="11"/>
        <v>279305771</v>
      </c>
      <c r="T178" s="41"/>
    </row>
    <row r="179" spans="1:20" ht="23.25">
      <c r="A179" s="32">
        <v>1211010103</v>
      </c>
      <c r="B179" s="33" t="s">
        <v>208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9"/>
        <v>0</v>
      </c>
      <c r="R179" s="37">
        <f t="shared" si="10"/>
        <v>0</v>
      </c>
      <c r="S179" s="38">
        <f t="shared" si="11"/>
        <v>0</v>
      </c>
      <c r="T179" s="41">
        <f t="shared" si="8"/>
        <v>0</v>
      </c>
    </row>
    <row r="180" spans="1:20" ht="23.25">
      <c r="A180" s="32">
        <v>1213010104</v>
      </c>
      <c r="B180" s="33" t="s">
        <v>209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9"/>
        <v>0</v>
      </c>
      <c r="R180" s="37">
        <f t="shared" si="10"/>
        <v>0</v>
      </c>
      <c r="S180" s="38">
        <f t="shared" si="11"/>
        <v>0</v>
      </c>
      <c r="T180" s="41">
        <f t="shared" si="8"/>
        <v>0</v>
      </c>
    </row>
    <row r="181" spans="1:20" ht="23.25">
      <c r="A181" s="32">
        <v>2101010101</v>
      </c>
      <c r="B181" s="33" t="s">
        <v>210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9"/>
        <v>0</v>
      </c>
      <c r="R181" s="37">
        <f t="shared" si="10"/>
        <v>0</v>
      </c>
      <c r="S181" s="38">
        <f t="shared" si="11"/>
        <v>0</v>
      </c>
      <c r="T181" s="41">
        <f t="shared" si="8"/>
        <v>0</v>
      </c>
    </row>
    <row r="182" spans="1:20" ht="23.25">
      <c r="A182" s="32">
        <v>2101010102</v>
      </c>
      <c r="B182" s="33" t="s">
        <v>211</v>
      </c>
      <c r="C182" s="50"/>
      <c r="D182" s="35">
        <v>1629857.84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9"/>
        <v>0</v>
      </c>
      <c r="R182" s="37">
        <f t="shared" si="10"/>
        <v>0</v>
      </c>
      <c r="S182" s="38"/>
      <c r="T182" s="41">
        <f t="shared" si="8"/>
        <v>1629857.84</v>
      </c>
    </row>
    <row r="183" spans="1:20" ht="23.25">
      <c r="A183" s="32">
        <v>2101010103</v>
      </c>
      <c r="B183" s="33" t="s">
        <v>212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9"/>
        <v>0</v>
      </c>
      <c r="R183" s="37">
        <f t="shared" si="10"/>
        <v>0</v>
      </c>
      <c r="S183" s="38">
        <f t="shared" si="11"/>
        <v>0</v>
      </c>
      <c r="T183" s="41">
        <f t="shared" si="8"/>
        <v>0</v>
      </c>
    </row>
    <row r="184" spans="1:20" ht="23.25">
      <c r="A184" s="32">
        <v>2101010104</v>
      </c>
      <c r="B184" s="33" t="s">
        <v>213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9"/>
        <v>0</v>
      </c>
      <c r="R184" s="37">
        <f t="shared" si="10"/>
        <v>0</v>
      </c>
      <c r="S184" s="38">
        <f t="shared" si="11"/>
        <v>0</v>
      </c>
      <c r="T184" s="41">
        <f t="shared" si="8"/>
        <v>0</v>
      </c>
    </row>
    <row r="185" spans="1:20" ht="23.25">
      <c r="A185" s="32">
        <v>2101010107</v>
      </c>
      <c r="B185" s="33" t="s">
        <v>214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9"/>
        <v>0</v>
      </c>
      <c r="R185" s="37">
        <f t="shared" si="10"/>
        <v>0</v>
      </c>
      <c r="S185" s="38">
        <f t="shared" si="11"/>
        <v>0</v>
      </c>
      <c r="T185" s="41">
        <f t="shared" si="8"/>
        <v>0</v>
      </c>
    </row>
    <row r="186" spans="1:20" ht="23.25">
      <c r="A186" s="32">
        <v>2101010199</v>
      </c>
      <c r="B186" s="33" t="s">
        <v>215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9"/>
        <v>0</v>
      </c>
      <c r="R186" s="37">
        <f t="shared" si="10"/>
        <v>0</v>
      </c>
      <c r="S186" s="38">
        <f t="shared" si="11"/>
        <v>0</v>
      </c>
      <c r="T186" s="41">
        <f t="shared" si="8"/>
        <v>0</v>
      </c>
    </row>
    <row r="187" spans="1:20" ht="23.25">
      <c r="A187" s="32">
        <v>2101020101</v>
      </c>
      <c r="B187" s="33" t="s">
        <v>216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9"/>
        <v>0</v>
      </c>
      <c r="R187" s="37">
        <f t="shared" si="10"/>
        <v>0</v>
      </c>
      <c r="S187" s="38">
        <f t="shared" si="11"/>
        <v>0</v>
      </c>
      <c r="T187" s="41">
        <f t="shared" si="8"/>
        <v>0</v>
      </c>
    </row>
    <row r="188" spans="1:20" ht="23.25">
      <c r="A188" s="32">
        <v>2101020102</v>
      </c>
      <c r="B188" s="33" t="s">
        <v>217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9"/>
        <v>0</v>
      </c>
      <c r="R188" s="37">
        <f t="shared" si="10"/>
        <v>0</v>
      </c>
      <c r="S188" s="38">
        <f t="shared" si="11"/>
        <v>0</v>
      </c>
      <c r="T188" s="41">
        <f t="shared" si="8"/>
        <v>0</v>
      </c>
    </row>
    <row r="189" spans="1:20" ht="23.25">
      <c r="A189" s="32">
        <v>2101020103</v>
      </c>
      <c r="B189" s="33" t="s">
        <v>218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9"/>
        <v>0</v>
      </c>
      <c r="R189" s="37">
        <f t="shared" si="10"/>
        <v>0</v>
      </c>
      <c r="S189" s="38">
        <f t="shared" si="11"/>
        <v>0</v>
      </c>
      <c r="T189" s="41">
        <f t="shared" si="8"/>
        <v>0</v>
      </c>
    </row>
    <row r="190" spans="1:20" ht="23.25">
      <c r="A190" s="32">
        <v>2101020104</v>
      </c>
      <c r="B190" s="33" t="s">
        <v>219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9"/>
        <v>0</v>
      </c>
      <c r="R190" s="37">
        <f t="shared" si="10"/>
        <v>0</v>
      </c>
      <c r="S190" s="38">
        <f t="shared" si="11"/>
        <v>0</v>
      </c>
      <c r="T190" s="41">
        <f t="shared" si="8"/>
        <v>0</v>
      </c>
    </row>
    <row r="191" spans="1:20" ht="23.25">
      <c r="A191" s="32">
        <v>2101020105</v>
      </c>
      <c r="B191" s="33" t="s">
        <v>220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9"/>
        <v>0</v>
      </c>
      <c r="R191" s="37">
        <f t="shared" si="10"/>
        <v>0</v>
      </c>
      <c r="S191" s="38">
        <f t="shared" si="11"/>
        <v>0</v>
      </c>
      <c r="T191" s="41">
        <f t="shared" si="8"/>
        <v>0</v>
      </c>
    </row>
    <row r="192" spans="1:20" ht="23.25">
      <c r="A192" s="32">
        <v>2101020106</v>
      </c>
      <c r="B192" s="33" t="s">
        <v>221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9"/>
        <v>0</v>
      </c>
      <c r="R192" s="37">
        <f t="shared" si="10"/>
        <v>0</v>
      </c>
      <c r="S192" s="38">
        <f t="shared" si="11"/>
        <v>0</v>
      </c>
      <c r="T192" s="41">
        <f t="shared" si="8"/>
        <v>0</v>
      </c>
    </row>
    <row r="193" spans="1:20" ht="23.25">
      <c r="A193" s="32">
        <v>2101020107</v>
      </c>
      <c r="B193" s="33" t="s">
        <v>222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9"/>
        <v>0</v>
      </c>
      <c r="R193" s="37">
        <f t="shared" si="10"/>
        <v>0</v>
      </c>
      <c r="S193" s="38">
        <f t="shared" si="11"/>
        <v>0</v>
      </c>
      <c r="T193" s="41">
        <f t="shared" si="8"/>
        <v>0</v>
      </c>
    </row>
    <row r="194" spans="1:20" ht="23.25">
      <c r="A194" s="32">
        <v>2101020198</v>
      </c>
      <c r="B194" s="33" t="s">
        <v>223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9"/>
        <v>0</v>
      </c>
      <c r="R194" s="37">
        <f t="shared" si="10"/>
        <v>0</v>
      </c>
      <c r="S194" s="38">
        <f t="shared" si="11"/>
        <v>0</v>
      </c>
      <c r="T194" s="41">
        <f t="shared" si="8"/>
        <v>0</v>
      </c>
    </row>
    <row r="195" spans="1:20" ht="23.25">
      <c r="A195" s="32">
        <v>2101020199</v>
      </c>
      <c r="B195" s="33" t="s">
        <v>224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9"/>
        <v>0</v>
      </c>
      <c r="R195" s="37">
        <f t="shared" si="10"/>
        <v>0</v>
      </c>
      <c r="S195" s="38">
        <f t="shared" si="11"/>
        <v>0</v>
      </c>
      <c r="T195" s="41">
        <f t="shared" si="8"/>
        <v>0</v>
      </c>
    </row>
    <row r="196" spans="1:20" ht="23.25">
      <c r="A196" s="32">
        <v>2102010101</v>
      </c>
      <c r="B196" s="33" t="s">
        <v>225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9"/>
        <v>0</v>
      </c>
      <c r="R196" s="37">
        <f t="shared" si="10"/>
        <v>0</v>
      </c>
      <c r="S196" s="38">
        <f t="shared" si="11"/>
        <v>0</v>
      </c>
      <c r="T196" s="41">
        <f t="shared" si="8"/>
        <v>0</v>
      </c>
    </row>
    <row r="197" spans="1:20" ht="23.25">
      <c r="A197" s="32">
        <v>2102020101</v>
      </c>
      <c r="B197" s="33" t="s">
        <v>226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9"/>
        <v>0</v>
      </c>
      <c r="R197" s="37">
        <f t="shared" si="10"/>
        <v>0</v>
      </c>
      <c r="S197" s="38">
        <f t="shared" si="11"/>
        <v>0</v>
      </c>
      <c r="T197" s="41">
        <f t="shared" si="8"/>
        <v>0</v>
      </c>
    </row>
    <row r="198" spans="1:20" ht="23.25">
      <c r="A198" s="32">
        <v>2102020102</v>
      </c>
      <c r="B198" s="33" t="s">
        <v>227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9"/>
        <v>0</v>
      </c>
      <c r="R198" s="37">
        <f t="shared" si="10"/>
        <v>0</v>
      </c>
      <c r="S198" s="38">
        <f t="shared" si="11"/>
        <v>0</v>
      </c>
      <c r="T198" s="41">
        <f t="shared" si="8"/>
        <v>0</v>
      </c>
    </row>
    <row r="199" spans="1:20" ht="23.25">
      <c r="A199" s="32">
        <v>2102040101</v>
      </c>
      <c r="B199" s="33" t="s">
        <v>228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9"/>
        <v>0</v>
      </c>
      <c r="R199" s="37">
        <f t="shared" si="10"/>
        <v>0</v>
      </c>
      <c r="S199" s="38">
        <f t="shared" si="11"/>
        <v>0</v>
      </c>
      <c r="T199" s="41">
        <f t="shared" si="8"/>
        <v>0</v>
      </c>
    </row>
    <row r="200" spans="1:20" ht="23.25">
      <c r="A200" s="32">
        <v>2102040102</v>
      </c>
      <c r="B200" s="33" t="s">
        <v>229</v>
      </c>
      <c r="C200" s="50"/>
      <c r="D200" s="35">
        <v>24216657.36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9"/>
        <v>0</v>
      </c>
      <c r="R200" s="37">
        <f t="shared" si="10"/>
        <v>0</v>
      </c>
      <c r="S200" s="38"/>
      <c r="T200" s="41">
        <f t="shared" si="8"/>
        <v>24216657.36</v>
      </c>
    </row>
    <row r="201" spans="1:20" ht="23.25">
      <c r="A201" s="32">
        <v>2102040103</v>
      </c>
      <c r="B201" s="33" t="s">
        <v>230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9"/>
        <v>0</v>
      </c>
      <c r="R201" s="37">
        <f t="shared" si="10"/>
        <v>0</v>
      </c>
      <c r="S201" s="38">
        <f t="shared" si="11"/>
        <v>0</v>
      </c>
      <c r="T201" s="41">
        <f t="shared" si="8"/>
        <v>0</v>
      </c>
    </row>
    <row r="202" spans="1:20" ht="23.25">
      <c r="A202" s="32">
        <v>2102040104</v>
      </c>
      <c r="B202" s="33" t="s">
        <v>231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11"/>
        <v>0</v>
      </c>
      <c r="T202" s="41">
        <f t="shared" si="8"/>
        <v>0</v>
      </c>
    </row>
    <row r="203" spans="1:20" ht="23.25">
      <c r="A203" s="32">
        <v>2102040105</v>
      </c>
      <c r="B203" s="33" t="s">
        <v>232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11"/>
        <v>0</v>
      </c>
      <c r="T203" s="41">
        <f t="shared" si="8"/>
        <v>0</v>
      </c>
    </row>
    <row r="204" spans="1:20" ht="23.25">
      <c r="A204" s="32">
        <v>2102040106</v>
      </c>
      <c r="B204" s="33" t="s">
        <v>233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11"/>
        <v>0</v>
      </c>
      <c r="T204" s="41">
        <f t="shared" si="8"/>
        <v>0</v>
      </c>
    </row>
    <row r="205" spans="1:20" ht="23.25">
      <c r="A205" s="32">
        <v>2102040107</v>
      </c>
      <c r="B205" s="33" t="s">
        <v>234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11"/>
        <v>0</v>
      </c>
      <c r="T205" s="41">
        <f t="shared" si="8"/>
        <v>0</v>
      </c>
    </row>
    <row r="206" spans="1:20" ht="23.25">
      <c r="A206" s="32">
        <v>2102040198</v>
      </c>
      <c r="B206" s="33" t="s">
        <v>235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236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237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238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239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240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241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242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243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244</v>
      </c>
      <c r="C215" s="50"/>
      <c r="D215" s="35">
        <v>47249914.06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47249914.06</v>
      </c>
    </row>
    <row r="216" spans="1:20" ht="23.25">
      <c r="A216" s="32">
        <v>2111030101</v>
      </c>
      <c r="B216" s="33" t="s">
        <v>245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246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247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248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244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249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250</v>
      </c>
      <c r="C222" s="50">
        <v>784079.06</v>
      </c>
      <c r="D222" s="35"/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>
        <f t="shared" si="14"/>
        <v>784079.06</v>
      </c>
      <c r="T222" s="41"/>
    </row>
    <row r="223" spans="1:20" ht="23.25">
      <c r="A223" s="32">
        <v>2116010101</v>
      </c>
      <c r="B223" s="33" t="s">
        <v>251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252</v>
      </c>
      <c r="C224" s="50"/>
      <c r="D224" s="35">
        <v>83066.77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83066.77</v>
      </c>
    </row>
    <row r="225" spans="1:20" ht="23.25">
      <c r="A225" s="32">
        <v>2201040199</v>
      </c>
      <c r="B225" s="33" t="s">
        <v>253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254</v>
      </c>
      <c r="C226" s="50"/>
      <c r="D226" s="35">
        <v>150000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150000</v>
      </c>
    </row>
    <row r="227" spans="1:20" ht="23.25">
      <c r="A227" s="32">
        <v>2208010103</v>
      </c>
      <c r="B227" s="33" t="s">
        <v>255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256</v>
      </c>
      <c r="C228" s="50"/>
      <c r="D228" s="35">
        <v>37967</v>
      </c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/>
      <c r="T228" s="41">
        <f t="shared" si="15"/>
        <v>37967</v>
      </c>
    </row>
    <row r="229" spans="1:20" ht="23.25">
      <c r="A229" s="32">
        <v>2213010199</v>
      </c>
      <c r="B229" s="33" t="s">
        <v>257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258</v>
      </c>
      <c r="C230" s="50"/>
      <c r="D230" s="35">
        <v>531699597.21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531699597.21</v>
      </c>
    </row>
    <row r="231" spans="1:20" ht="23.25">
      <c r="A231" s="32">
        <v>3102010101</v>
      </c>
      <c r="B231" s="33" t="s">
        <v>259</v>
      </c>
      <c r="C231" s="50"/>
      <c r="D231" s="35">
        <v>68038991.08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68038991.08</v>
      </c>
    </row>
    <row r="232" spans="1:20" ht="23.25">
      <c r="A232" s="32">
        <v>3102010102</v>
      </c>
      <c r="B232" s="33" t="s">
        <v>260</v>
      </c>
      <c r="C232" s="50">
        <v>174315878.45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174315878.45</v>
      </c>
      <c r="T232" s="41"/>
    </row>
    <row r="233" spans="1:20" ht="23.25">
      <c r="A233" s="32">
        <v>3105010101</v>
      </c>
      <c r="B233" s="33" t="s">
        <v>261</v>
      </c>
      <c r="C233" s="50"/>
      <c r="D233" s="35">
        <v>107099425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107099425</v>
      </c>
    </row>
    <row r="234" spans="1:20" ht="23.25">
      <c r="A234" s="32">
        <v>3301010102</v>
      </c>
      <c r="B234" s="33" t="s">
        <v>262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263</v>
      </c>
      <c r="C235" s="50">
        <v>4949.07</v>
      </c>
      <c r="D235" s="35"/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>
        <f t="shared" si="14"/>
        <v>4949.07</v>
      </c>
      <c r="T235" s="41"/>
    </row>
    <row r="236" spans="1:20" ht="23.25">
      <c r="A236" s="32">
        <v>6303010101</v>
      </c>
      <c r="B236" s="33" t="s">
        <v>264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265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266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267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268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269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270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271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272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273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274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275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276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277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278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279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280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281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282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283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284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285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286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287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288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289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290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291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292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293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294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295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296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297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298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299</v>
      </c>
      <c r="C271" s="50"/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0</v>
      </c>
      <c r="T271" s="41">
        <f>D271+R271-Q271-C271</f>
        <v>0</v>
      </c>
    </row>
    <row r="272" spans="1:20" ht="23.25">
      <c r="A272" s="58"/>
      <c r="B272" s="59"/>
      <c r="C272" s="60"/>
      <c r="D272" s="61"/>
      <c r="E272" s="62"/>
      <c r="F272" s="63"/>
      <c r="G272" s="64"/>
      <c r="H272" s="65"/>
      <c r="I272" s="62"/>
      <c r="J272" s="63"/>
      <c r="K272" s="64"/>
      <c r="L272" s="61"/>
      <c r="M272" s="64"/>
      <c r="N272" s="61"/>
      <c r="O272" s="64"/>
      <c r="P272" s="65"/>
      <c r="Q272" s="40">
        <f t="shared" si="16"/>
        <v>0</v>
      </c>
      <c r="R272" s="37">
        <f t="shared" si="17"/>
        <v>0</v>
      </c>
      <c r="S272" s="64">
        <f t="shared" si="18"/>
        <v>0</v>
      </c>
      <c r="T272" s="66">
        <f>D272+R272-Q272-C272</f>
        <v>0</v>
      </c>
    </row>
    <row r="273" spans="1:20" ht="23.25">
      <c r="A273" s="74"/>
      <c r="B273" s="75" t="s">
        <v>300</v>
      </c>
      <c r="C273" s="60"/>
      <c r="D273" s="61">
        <v>62624427.07</v>
      </c>
      <c r="E273" s="62"/>
      <c r="F273" s="63"/>
      <c r="G273" s="64"/>
      <c r="H273" s="65"/>
      <c r="I273" s="62"/>
      <c r="J273" s="63"/>
      <c r="K273" s="64"/>
      <c r="L273" s="61"/>
      <c r="M273" s="64"/>
      <c r="N273" s="61"/>
      <c r="O273" s="64"/>
      <c r="P273" s="65"/>
      <c r="Q273" s="40">
        <f t="shared" si="16"/>
        <v>0</v>
      </c>
      <c r="R273" s="37">
        <f t="shared" si="17"/>
        <v>0</v>
      </c>
      <c r="S273" s="64"/>
      <c r="T273" s="66">
        <f>D273+R273-Q273-C273</f>
        <v>62624427.07</v>
      </c>
    </row>
    <row r="274" spans="1:20" ht="23.25">
      <c r="A274" s="74"/>
      <c r="B274" s="75" t="s">
        <v>301</v>
      </c>
      <c r="C274" s="60">
        <v>52478441.26</v>
      </c>
      <c r="D274" s="61"/>
      <c r="E274" s="62"/>
      <c r="F274" s="63"/>
      <c r="G274" s="64"/>
      <c r="H274" s="65"/>
      <c r="I274" s="62"/>
      <c r="J274" s="63"/>
      <c r="K274" s="64"/>
      <c r="L274" s="61"/>
      <c r="M274" s="64"/>
      <c r="N274" s="61"/>
      <c r="O274" s="64"/>
      <c r="P274" s="65"/>
      <c r="Q274" s="40">
        <f t="shared" si="16"/>
        <v>0</v>
      </c>
      <c r="R274" s="37">
        <f t="shared" si="17"/>
        <v>0</v>
      </c>
      <c r="S274" s="64">
        <f t="shared" si="18"/>
        <v>52478441.26</v>
      </c>
      <c r="T274" s="66"/>
    </row>
    <row r="275" spans="1:20" ht="23.25">
      <c r="A275" s="74"/>
      <c r="B275" s="75" t="s">
        <v>302</v>
      </c>
      <c r="C275" s="60"/>
      <c r="D275" s="61"/>
      <c r="E275" s="62"/>
      <c r="F275" s="63"/>
      <c r="G275" s="64"/>
      <c r="H275" s="65"/>
      <c r="I275" s="62"/>
      <c r="J275" s="63"/>
      <c r="K275" s="64"/>
      <c r="L275" s="61"/>
      <c r="M275" s="64"/>
      <c r="N275" s="61"/>
      <c r="O275" s="64"/>
      <c r="P275" s="65"/>
      <c r="Q275" s="40">
        <f t="shared" si="16"/>
        <v>0</v>
      </c>
      <c r="R275" s="37">
        <f t="shared" si="17"/>
        <v>0</v>
      </c>
      <c r="S275" s="64">
        <f t="shared" si="18"/>
        <v>0</v>
      </c>
      <c r="T275" s="66"/>
    </row>
    <row r="276" spans="1:20" ht="21.75" thickBot="1">
      <c r="A276" s="76"/>
      <c r="B276" s="77"/>
      <c r="C276" s="78"/>
      <c r="D276" s="79"/>
      <c r="E276" s="80"/>
      <c r="F276" s="81"/>
      <c r="G276" s="80"/>
      <c r="H276" s="81"/>
      <c r="I276" s="80"/>
      <c r="J276" s="81"/>
      <c r="K276" s="82"/>
      <c r="L276" s="81"/>
      <c r="M276" s="82"/>
      <c r="N276" s="81"/>
      <c r="O276" s="82"/>
      <c r="P276" s="83"/>
      <c r="Q276" s="84"/>
      <c r="R276" s="81"/>
      <c r="S276" s="82"/>
      <c r="T276" s="85"/>
    </row>
    <row r="277" spans="1:20" s="108" customFormat="1" ht="39.75" customHeight="1" thickBot="1">
      <c r="A277" s="113" t="s">
        <v>303</v>
      </c>
      <c r="B277" s="114"/>
      <c r="C277" s="94">
        <f aca="true" t="shared" si="19" ref="C277:T277">SUM(C9:C275)</f>
        <v>858262516.3100001</v>
      </c>
      <c r="D277" s="95">
        <f t="shared" si="19"/>
        <v>858262516.3100001</v>
      </c>
      <c r="E277" s="96">
        <f t="shared" si="19"/>
        <v>0</v>
      </c>
      <c r="F277" s="95">
        <f t="shared" si="19"/>
        <v>0</v>
      </c>
      <c r="G277" s="96">
        <f t="shared" si="19"/>
        <v>0</v>
      </c>
      <c r="H277" s="95">
        <f t="shared" si="19"/>
        <v>0</v>
      </c>
      <c r="I277" s="96">
        <f t="shared" si="19"/>
        <v>0</v>
      </c>
      <c r="J277" s="95">
        <f t="shared" si="19"/>
        <v>0</v>
      </c>
      <c r="K277" s="97">
        <f t="shared" si="19"/>
        <v>0</v>
      </c>
      <c r="L277" s="95">
        <f t="shared" si="19"/>
        <v>0</v>
      </c>
      <c r="M277" s="97">
        <f t="shared" si="19"/>
        <v>0</v>
      </c>
      <c r="N277" s="95">
        <f t="shared" si="19"/>
        <v>0</v>
      </c>
      <c r="O277" s="97">
        <f>SUM(O9:O275)</f>
        <v>0</v>
      </c>
      <c r="P277" s="98">
        <f>SUM(P9:P275)</f>
        <v>0</v>
      </c>
      <c r="Q277" s="99">
        <f t="shared" si="19"/>
        <v>0</v>
      </c>
      <c r="R277" s="95">
        <f t="shared" si="19"/>
        <v>0</v>
      </c>
      <c r="S277" s="97">
        <f t="shared" si="19"/>
        <v>858262516.3100001</v>
      </c>
      <c r="T277" s="100">
        <f t="shared" si="19"/>
        <v>858262516.3100001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A1:B1"/>
    <mergeCell ref="A2:B2"/>
    <mergeCell ref="A3:B3"/>
    <mergeCell ref="C4:T4"/>
    <mergeCell ref="Q6:R6"/>
    <mergeCell ref="S6:T6"/>
    <mergeCell ref="C5:D5"/>
    <mergeCell ref="E5:P5"/>
    <mergeCell ref="Q5:R5"/>
    <mergeCell ref="S5:T5"/>
    <mergeCell ref="C6:D6"/>
    <mergeCell ref="E6:F6"/>
    <mergeCell ref="G6:H6"/>
    <mergeCell ref="I6:J6"/>
    <mergeCell ref="K6:L6"/>
    <mergeCell ref="M6:N6"/>
    <mergeCell ref="O6:P6"/>
    <mergeCell ref="A277:B277"/>
    <mergeCell ref="M7:N7"/>
    <mergeCell ref="O7:P7"/>
    <mergeCell ref="Q7:R7"/>
    <mergeCell ref="S7:T7"/>
    <mergeCell ref="C7:D7"/>
    <mergeCell ref="E7:F7"/>
    <mergeCell ref="G7:H7"/>
    <mergeCell ref="I7:J7"/>
    <mergeCell ref="K7:L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Y283"/>
  <sheetViews>
    <sheetView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E2" sqref="E2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2" t="s">
        <v>4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20" s="7" customFormat="1" ht="29.25" customHeight="1" thickBot="1">
      <c r="A5" s="6" t="s">
        <v>10</v>
      </c>
      <c r="B5" s="6" t="s">
        <v>11</v>
      </c>
      <c r="C5" s="150" t="s">
        <v>12</v>
      </c>
      <c r="D5" s="151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42" t="s">
        <v>14</v>
      </c>
      <c r="R5" s="143"/>
      <c r="S5" s="142" t="s">
        <v>15</v>
      </c>
      <c r="T5" s="149"/>
    </row>
    <row r="6" spans="1:20" s="7" customFormat="1" ht="29.25" customHeight="1">
      <c r="A6" s="8" t="s">
        <v>16</v>
      </c>
      <c r="B6" s="9" t="s">
        <v>17</v>
      </c>
      <c r="C6" s="147" t="s">
        <v>18</v>
      </c>
      <c r="D6" s="148"/>
      <c r="E6" s="142" t="s">
        <v>19</v>
      </c>
      <c r="F6" s="143"/>
      <c r="G6" s="142" t="s">
        <v>20</v>
      </c>
      <c r="H6" s="143"/>
      <c r="I6" s="142" t="s">
        <v>21</v>
      </c>
      <c r="J6" s="143"/>
      <c r="K6" s="142" t="s">
        <v>22</v>
      </c>
      <c r="L6" s="143"/>
      <c r="M6" s="142" t="s">
        <v>23</v>
      </c>
      <c r="N6" s="143"/>
      <c r="O6" s="142" t="s">
        <v>24</v>
      </c>
      <c r="P6" s="143"/>
      <c r="Q6" s="144" t="s">
        <v>25</v>
      </c>
      <c r="R6" s="145"/>
      <c r="S6" s="144" t="s">
        <v>26</v>
      </c>
      <c r="T6" s="146"/>
    </row>
    <row r="7" spans="1:20" s="7" customFormat="1" ht="29.25" customHeight="1" thickBot="1">
      <c r="A7" s="8" t="s">
        <v>27</v>
      </c>
      <c r="B7" s="9" t="s">
        <v>27</v>
      </c>
      <c r="C7" s="140" t="s">
        <v>28</v>
      </c>
      <c r="D7" s="141"/>
      <c r="E7" s="137" t="s">
        <v>29</v>
      </c>
      <c r="F7" s="139"/>
      <c r="G7" s="137" t="s">
        <v>30</v>
      </c>
      <c r="H7" s="139"/>
      <c r="I7" s="137" t="s">
        <v>31</v>
      </c>
      <c r="J7" s="139"/>
      <c r="K7" s="137" t="s">
        <v>32</v>
      </c>
      <c r="L7" s="139"/>
      <c r="M7" s="137" t="s">
        <v>33</v>
      </c>
      <c r="N7" s="139"/>
      <c r="O7" s="137" t="s">
        <v>34</v>
      </c>
      <c r="P7" s="139"/>
      <c r="Q7" s="137" t="s">
        <v>35</v>
      </c>
      <c r="R7" s="139"/>
      <c r="S7" s="137" t="s">
        <v>34</v>
      </c>
      <c r="T7" s="138"/>
    </row>
    <row r="8" spans="1:20" s="7" customFormat="1" ht="21.75" customHeight="1" thickBot="1">
      <c r="A8" s="10"/>
      <c r="B8" s="11"/>
      <c r="C8" s="22" t="s">
        <v>36</v>
      </c>
      <c r="D8" s="23" t="s">
        <v>37</v>
      </c>
      <c r="E8" s="24" t="s">
        <v>36</v>
      </c>
      <c r="F8" s="25" t="s">
        <v>37</v>
      </c>
      <c r="G8" s="26" t="s">
        <v>36</v>
      </c>
      <c r="H8" s="25" t="s">
        <v>37</v>
      </c>
      <c r="I8" s="26" t="s">
        <v>36</v>
      </c>
      <c r="J8" s="25" t="s">
        <v>37</v>
      </c>
      <c r="K8" s="27" t="s">
        <v>36</v>
      </c>
      <c r="L8" s="28" t="s">
        <v>37</v>
      </c>
      <c r="M8" s="27" t="s">
        <v>36</v>
      </c>
      <c r="N8" s="28" t="s">
        <v>37</v>
      </c>
      <c r="O8" s="27" t="s">
        <v>36</v>
      </c>
      <c r="P8" s="29" t="s">
        <v>37</v>
      </c>
      <c r="Q8" s="30" t="s">
        <v>36</v>
      </c>
      <c r="R8" s="25" t="s">
        <v>37</v>
      </c>
      <c r="S8" s="27" t="s">
        <v>36</v>
      </c>
      <c r="T8" s="31" t="s">
        <v>37</v>
      </c>
    </row>
    <row r="9" spans="1:20" ht="24" thickTop="1">
      <c r="A9" s="32">
        <v>1101010101</v>
      </c>
      <c r="B9" s="33" t="s">
        <v>38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2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39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E10+G10+I10+K10+M10-L10-J10-H10-F10-N10+O10-P10</f>
        <v>0</v>
      </c>
      <c r="R10" s="45">
        <f aca="true" t="shared" si="3" ref="R10:R73">F10+H10+J10+L10+N10-M10-K10-I10-G10-E10+P10-O10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40</v>
      </c>
      <c r="C11" s="51">
        <v>60000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60000</v>
      </c>
      <c r="T11" s="49"/>
    </row>
    <row r="12" spans="1:20" ht="23.25">
      <c r="A12" s="32">
        <v>1101010106</v>
      </c>
      <c r="B12" s="33" t="s">
        <v>41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42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43</v>
      </c>
      <c r="C14" s="51">
        <v>1149619.92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1149619.92</v>
      </c>
      <c r="T14" s="49"/>
    </row>
    <row r="15" spans="1:20" ht="23.25">
      <c r="A15" s="32">
        <v>1101020509</v>
      </c>
      <c r="B15" s="33" t="s">
        <v>44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0</v>
      </c>
      <c r="T15" s="49">
        <f t="shared" si="1"/>
        <v>0</v>
      </c>
    </row>
    <row r="16" spans="1:20" ht="23.25">
      <c r="A16" s="32">
        <v>1101020601</v>
      </c>
      <c r="B16" s="33" t="s">
        <v>45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46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47</v>
      </c>
      <c r="C18" s="51"/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0</v>
      </c>
      <c r="T18" s="49">
        <f t="shared" si="1"/>
        <v>0</v>
      </c>
    </row>
    <row r="19" spans="1:20" ht="23.25">
      <c r="A19" s="32">
        <v>1101020604</v>
      </c>
      <c r="B19" s="33" t="s">
        <v>48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0</v>
      </c>
      <c r="T19" s="49">
        <f t="shared" si="1"/>
        <v>0</v>
      </c>
    </row>
    <row r="20" spans="1:20" ht="23.25">
      <c r="A20" s="32">
        <v>1101020701</v>
      </c>
      <c r="B20" s="33" t="s">
        <v>49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50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51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52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53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54</v>
      </c>
      <c r="C25" s="51">
        <v>739132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739132</v>
      </c>
      <c r="T25" s="49"/>
    </row>
    <row r="26" spans="1:20" ht="23.25">
      <c r="A26" s="32">
        <v>1102010102</v>
      </c>
      <c r="B26" s="33" t="s">
        <v>55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56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57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58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59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60</v>
      </c>
      <c r="C31" s="51">
        <v>195736</v>
      </c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195736</v>
      </c>
      <c r="T31" s="49"/>
    </row>
    <row r="32" spans="1:20" ht="23.25">
      <c r="A32" s="32">
        <v>1102050107</v>
      </c>
      <c r="B32" s="33" t="s">
        <v>61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62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63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64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65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66</v>
      </c>
      <c r="C37" s="51">
        <v>362128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362128</v>
      </c>
      <c r="T37" s="49"/>
    </row>
    <row r="38" spans="1:20" ht="23.25">
      <c r="A38" s="32">
        <v>1102050125</v>
      </c>
      <c r="B38" s="33" t="s">
        <v>67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68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69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70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71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72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73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74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75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76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77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78</v>
      </c>
      <c r="C49" s="51">
        <v>20054.44</v>
      </c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20054.44</v>
      </c>
      <c r="T49" s="49"/>
    </row>
    <row r="50" spans="1:20" ht="23.25">
      <c r="A50" s="32">
        <v>1106010103</v>
      </c>
      <c r="B50" s="33" t="s">
        <v>79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80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81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82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83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84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85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86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87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88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89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90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91</v>
      </c>
      <c r="C62" s="51">
        <v>9571303</v>
      </c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9571303</v>
      </c>
      <c r="T62" s="49"/>
    </row>
    <row r="63" spans="1:20" ht="23.25">
      <c r="A63" s="32">
        <v>1205010103</v>
      </c>
      <c r="B63" s="33" t="s">
        <v>92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93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0</v>
      </c>
      <c r="T64" s="49">
        <f t="shared" si="1"/>
        <v>0</v>
      </c>
    </row>
    <row r="65" spans="1:20" ht="23.25">
      <c r="A65" s="32">
        <v>1205020102</v>
      </c>
      <c r="B65" s="33" t="s">
        <v>94</v>
      </c>
      <c r="C65" s="51">
        <v>124768</v>
      </c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124768</v>
      </c>
      <c r="T65" s="49"/>
    </row>
    <row r="66" spans="1:20" ht="23.25">
      <c r="A66" s="32">
        <v>1205020103</v>
      </c>
      <c r="B66" s="33" t="s">
        <v>95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>
        <f t="shared" si="0"/>
        <v>0</v>
      </c>
      <c r="T66" s="49">
        <f t="shared" si="1"/>
        <v>0</v>
      </c>
    </row>
    <row r="67" spans="1:20" ht="23.25">
      <c r="A67" s="32">
        <v>1205020104</v>
      </c>
      <c r="B67" s="33" t="s">
        <v>96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97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98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99</v>
      </c>
      <c r="C70" s="51"/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0</v>
      </c>
      <c r="T70" s="49">
        <f t="shared" si="1"/>
        <v>0</v>
      </c>
    </row>
    <row r="71" spans="1:20" ht="23.25">
      <c r="A71" s="32">
        <v>1205030102</v>
      </c>
      <c r="B71" s="33" t="s">
        <v>100</v>
      </c>
      <c r="C71" s="51">
        <v>299600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299600</v>
      </c>
      <c r="T71" s="49"/>
    </row>
    <row r="72" spans="1:20" ht="23.25">
      <c r="A72" s="32">
        <v>1205030103</v>
      </c>
      <c r="B72" s="33" t="s">
        <v>101</v>
      </c>
      <c r="C72" s="51"/>
      <c r="D72" s="43"/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>
        <f t="shared" si="0"/>
        <v>0</v>
      </c>
      <c r="T72" s="49">
        <f t="shared" si="1"/>
        <v>0</v>
      </c>
    </row>
    <row r="73" spans="1:20" ht="23.25">
      <c r="A73" s="32">
        <v>1205030107</v>
      </c>
      <c r="B73" s="33" t="s">
        <v>102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103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104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105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106</v>
      </c>
      <c r="C77" s="51"/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0</v>
      </c>
      <c r="T77" s="49">
        <f t="shared" si="5"/>
        <v>0</v>
      </c>
    </row>
    <row r="78" spans="1:20" ht="23.25">
      <c r="A78" s="32">
        <v>1205040102</v>
      </c>
      <c r="B78" s="33" t="s">
        <v>107</v>
      </c>
      <c r="C78" s="51">
        <v>171748219.63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171748219.63</v>
      </c>
      <c r="T78" s="49"/>
    </row>
    <row r="79" spans="1:20" ht="23.25">
      <c r="A79" s="32">
        <v>1205040103</v>
      </c>
      <c r="B79" s="33" t="s">
        <v>108</v>
      </c>
      <c r="C79" s="51"/>
      <c r="D79" s="43"/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>
        <f t="shared" si="4"/>
        <v>0</v>
      </c>
      <c r="T79" s="49">
        <f t="shared" si="5"/>
        <v>0</v>
      </c>
    </row>
    <row r="80" spans="1:20" ht="23.25">
      <c r="A80" s="32">
        <v>1205040106</v>
      </c>
      <c r="B80" s="33" t="s">
        <v>109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110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111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112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113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114</v>
      </c>
      <c r="C85" s="51">
        <v>84070940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84070940</v>
      </c>
      <c r="T85" s="49"/>
    </row>
    <row r="86" spans="1:20" ht="23.25">
      <c r="A86" s="32">
        <v>1205060102</v>
      </c>
      <c r="B86" s="33" t="s">
        <v>115</v>
      </c>
      <c r="C86" s="51"/>
      <c r="D86" s="43">
        <v>17676023.41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/>
      <c r="T86" s="49">
        <f t="shared" si="5"/>
        <v>17676023.41</v>
      </c>
    </row>
    <row r="87" spans="1:20" ht="23.25">
      <c r="A87" s="32">
        <v>1206010101</v>
      </c>
      <c r="B87" s="33" t="s">
        <v>116</v>
      </c>
      <c r="C87" s="51">
        <v>10700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10700</v>
      </c>
      <c r="T87" s="49"/>
    </row>
    <row r="88" spans="1:20" ht="23.25">
      <c r="A88" s="32">
        <v>1206010102</v>
      </c>
      <c r="B88" s="33" t="s">
        <v>117</v>
      </c>
      <c r="C88" s="51">
        <v>4091685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4091685</v>
      </c>
      <c r="T88" s="49"/>
    </row>
    <row r="89" spans="1:20" ht="23.25">
      <c r="A89" s="32">
        <v>1206010103</v>
      </c>
      <c r="B89" s="33" t="s">
        <v>118</v>
      </c>
      <c r="C89" s="51"/>
      <c r="D89" s="43">
        <v>6675.82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6675.82</v>
      </c>
    </row>
    <row r="90" spans="1:20" ht="23.25">
      <c r="A90" s="32">
        <v>1206010105</v>
      </c>
      <c r="B90" s="33" t="s">
        <v>119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120</v>
      </c>
      <c r="C91" s="51">
        <v>2606000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2606000</v>
      </c>
      <c r="T91" s="49"/>
    </row>
    <row r="92" spans="1:20" ht="23.25">
      <c r="A92" s="32">
        <v>1206020102</v>
      </c>
      <c r="B92" s="33" t="s">
        <v>121</v>
      </c>
      <c r="C92" s="51">
        <v>1513500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1513500</v>
      </c>
      <c r="T92" s="49"/>
    </row>
    <row r="93" spans="1:20" ht="23.25">
      <c r="A93" s="32">
        <v>1206020103</v>
      </c>
      <c r="B93" s="33" t="s">
        <v>122</v>
      </c>
      <c r="C93" s="51"/>
      <c r="D93" s="43">
        <v>1729360.66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1729360.66</v>
      </c>
    </row>
    <row r="94" spans="1:20" ht="23.25">
      <c r="A94" s="32">
        <v>1206030101</v>
      </c>
      <c r="B94" s="33" t="s">
        <v>123</v>
      </c>
      <c r="C94" s="51"/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0</v>
      </c>
      <c r="T94" s="49">
        <f t="shared" si="5"/>
        <v>0</v>
      </c>
    </row>
    <row r="95" spans="1:20" ht="23.25">
      <c r="A95" s="32">
        <v>1206030102</v>
      </c>
      <c r="B95" s="33" t="s">
        <v>124</v>
      </c>
      <c r="C95" s="51"/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0</v>
      </c>
      <c r="T95" s="49">
        <f t="shared" si="5"/>
        <v>0</v>
      </c>
    </row>
    <row r="96" spans="1:20" ht="23.25">
      <c r="A96" s="32">
        <v>1206030103</v>
      </c>
      <c r="B96" s="33" t="s">
        <v>125</v>
      </c>
      <c r="C96" s="51"/>
      <c r="D96" s="43"/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>
        <f t="shared" si="4"/>
        <v>0</v>
      </c>
      <c r="T96" s="49">
        <f t="shared" si="5"/>
        <v>0</v>
      </c>
    </row>
    <row r="97" spans="1:20" ht="23.25">
      <c r="A97" s="32">
        <v>1206040101</v>
      </c>
      <c r="B97" s="33" t="s">
        <v>126</v>
      </c>
      <c r="C97" s="51"/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0</v>
      </c>
      <c r="T97" s="49">
        <f t="shared" si="5"/>
        <v>0</v>
      </c>
    </row>
    <row r="98" spans="1:20" ht="23.25">
      <c r="A98" s="32">
        <v>1206040102</v>
      </c>
      <c r="B98" s="33" t="s">
        <v>127</v>
      </c>
      <c r="C98" s="51"/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0</v>
      </c>
      <c r="T98" s="49">
        <f t="shared" si="5"/>
        <v>0</v>
      </c>
    </row>
    <row r="99" spans="1:20" ht="23.25">
      <c r="A99" s="32">
        <v>1206040103</v>
      </c>
      <c r="B99" s="33" t="s">
        <v>128</v>
      </c>
      <c r="C99" s="51"/>
      <c r="D99" s="43"/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>
        <f t="shared" si="4"/>
        <v>0</v>
      </c>
      <c r="T99" s="49">
        <f t="shared" si="5"/>
        <v>0</v>
      </c>
    </row>
    <row r="100" spans="1:20" ht="23.25">
      <c r="A100" s="32">
        <v>1206050101</v>
      </c>
      <c r="B100" s="33" t="s">
        <v>129</v>
      </c>
      <c r="C100" s="51"/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0</v>
      </c>
      <c r="T100" s="49">
        <f t="shared" si="5"/>
        <v>0</v>
      </c>
    </row>
    <row r="101" spans="1:20" ht="23.25">
      <c r="A101" s="32">
        <v>1206050102</v>
      </c>
      <c r="B101" s="33" t="s">
        <v>130</v>
      </c>
      <c r="C101" s="51">
        <v>4076470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4076470</v>
      </c>
      <c r="T101" s="49"/>
    </row>
    <row r="102" spans="1:20" ht="23.25">
      <c r="A102" s="32">
        <v>1206050103</v>
      </c>
      <c r="B102" s="33" t="s">
        <v>131</v>
      </c>
      <c r="C102" s="51"/>
      <c r="D102" s="43"/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>
        <f t="shared" si="4"/>
        <v>0</v>
      </c>
      <c r="T102" s="49">
        <f t="shared" si="5"/>
        <v>0</v>
      </c>
    </row>
    <row r="103" spans="1:20" ht="23.25">
      <c r="A103" s="32">
        <v>1206060101</v>
      </c>
      <c r="B103" s="33" t="s">
        <v>132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133</v>
      </c>
      <c r="C104" s="51">
        <v>1149800</v>
      </c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1149800</v>
      </c>
      <c r="T104" s="49"/>
    </row>
    <row r="105" spans="1:20" ht="23.25">
      <c r="A105" s="32">
        <v>1206060103</v>
      </c>
      <c r="B105" s="33" t="s">
        <v>134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135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136</v>
      </c>
      <c r="C107" s="51">
        <v>501925</v>
      </c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501925</v>
      </c>
      <c r="T107" s="49"/>
    </row>
    <row r="108" spans="1:20" ht="23.25">
      <c r="A108" s="32">
        <v>1206070103</v>
      </c>
      <c r="B108" s="33" t="s">
        <v>137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138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139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140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141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0</v>
      </c>
      <c r="T112" s="49">
        <f t="shared" si="5"/>
        <v>0</v>
      </c>
    </row>
    <row r="113" spans="1:20" ht="23.25">
      <c r="A113" s="32">
        <v>1206090102</v>
      </c>
      <c r="B113" s="33" t="s">
        <v>142</v>
      </c>
      <c r="C113" s="51">
        <v>6840850</v>
      </c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6840850</v>
      </c>
      <c r="T113" s="49"/>
    </row>
    <row r="114" spans="1:20" ht="23.25">
      <c r="A114" s="32">
        <v>1206090103</v>
      </c>
      <c r="B114" s="33" t="s">
        <v>143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>
        <f t="shared" si="4"/>
        <v>0</v>
      </c>
      <c r="T114" s="49">
        <f t="shared" si="5"/>
        <v>0</v>
      </c>
    </row>
    <row r="115" spans="1:20" ht="23.25">
      <c r="A115" s="32">
        <v>1206100101</v>
      </c>
      <c r="B115" s="33" t="s">
        <v>144</v>
      </c>
      <c r="C115" s="51">
        <v>43656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43656</v>
      </c>
      <c r="T115" s="49"/>
    </row>
    <row r="116" spans="1:20" ht="23.25">
      <c r="A116" s="32">
        <v>1206100102</v>
      </c>
      <c r="B116" s="33" t="s">
        <v>145</v>
      </c>
      <c r="C116" s="51">
        <v>21500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21500</v>
      </c>
      <c r="T116" s="49"/>
    </row>
    <row r="117" spans="1:20" ht="23.25">
      <c r="A117" s="32">
        <v>1206100103</v>
      </c>
      <c r="B117" s="33" t="s">
        <v>146</v>
      </c>
      <c r="C117" s="51"/>
      <c r="D117" s="43">
        <v>42429.98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42429.98</v>
      </c>
    </row>
    <row r="118" spans="1:20" ht="23.25">
      <c r="A118" s="32">
        <v>1206110101</v>
      </c>
      <c r="B118" s="33" t="s">
        <v>147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0</v>
      </c>
      <c r="T118" s="49">
        <f t="shared" si="5"/>
        <v>0</v>
      </c>
    </row>
    <row r="119" spans="1:20" ht="23.25">
      <c r="A119" s="32">
        <v>1206110102</v>
      </c>
      <c r="B119" s="33" t="s">
        <v>148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0</v>
      </c>
      <c r="T119" s="49">
        <f t="shared" si="5"/>
        <v>0</v>
      </c>
    </row>
    <row r="120" spans="1:20" ht="23.25">
      <c r="A120" s="32">
        <v>1206110103</v>
      </c>
      <c r="B120" s="33" t="s">
        <v>149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>
        <f t="shared" si="4"/>
        <v>0</v>
      </c>
      <c r="T120" s="49">
        <f t="shared" si="5"/>
        <v>0</v>
      </c>
    </row>
    <row r="121" spans="1:20" ht="23.25">
      <c r="A121" s="32">
        <v>1206120101</v>
      </c>
      <c r="B121" s="33" t="s">
        <v>150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151</v>
      </c>
      <c r="C122" s="51">
        <v>60000</v>
      </c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60000</v>
      </c>
      <c r="T122" s="49"/>
    </row>
    <row r="123" spans="1:20" ht="23.25">
      <c r="A123" s="32">
        <v>1206120103</v>
      </c>
      <c r="B123" s="33" t="s">
        <v>152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153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154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155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156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157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0</v>
      </c>
      <c r="T128" s="49">
        <f t="shared" si="5"/>
        <v>0</v>
      </c>
    </row>
    <row r="129" spans="1:20" ht="23.25">
      <c r="A129" s="32">
        <v>1206140103</v>
      </c>
      <c r="B129" s="33" t="s">
        <v>158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159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160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0</v>
      </c>
      <c r="T131" s="49">
        <f t="shared" si="5"/>
        <v>0</v>
      </c>
    </row>
    <row r="132" spans="1:20" ht="23.25">
      <c r="A132" s="32">
        <v>1206150103</v>
      </c>
      <c r="B132" s="33" t="s">
        <v>161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162</v>
      </c>
      <c r="C133" s="51"/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0</v>
      </c>
      <c r="T133" s="49">
        <f t="shared" si="5"/>
        <v>0</v>
      </c>
    </row>
    <row r="134" spans="1:20" ht="23.25">
      <c r="A134" s="32">
        <v>1206160102</v>
      </c>
      <c r="B134" s="33" t="s">
        <v>163</v>
      </c>
      <c r="C134" s="51">
        <v>2473900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2473900</v>
      </c>
      <c r="T134" s="49"/>
    </row>
    <row r="135" spans="1:20" ht="23.25">
      <c r="A135" s="32">
        <v>1206160103</v>
      </c>
      <c r="B135" s="33" t="s">
        <v>164</v>
      </c>
      <c r="C135" s="51"/>
      <c r="D135" s="43"/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>
        <f t="shared" si="4"/>
        <v>0</v>
      </c>
      <c r="T135" s="49">
        <f t="shared" si="5"/>
        <v>0</v>
      </c>
    </row>
    <row r="136" spans="1:20" ht="23.25">
      <c r="A136" s="32">
        <v>1206170101</v>
      </c>
      <c r="B136" s="33" t="s">
        <v>165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166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167</v>
      </c>
      <c r="C138" s="51">
        <v>3552462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1">E138+G138+I138+K138+M138-L138-J138-H138-F138-N138+O138-P138</f>
        <v>0</v>
      </c>
      <c r="R138" s="45">
        <f aca="true" t="shared" si="11" ref="R138:R201">F138+H138+J138+L138+N138-M138-K138-I138-G138-E138+P138-O138</f>
        <v>0</v>
      </c>
      <c r="S138" s="46">
        <f t="shared" si="8"/>
        <v>3552462</v>
      </c>
      <c r="T138" s="49"/>
    </row>
    <row r="139" spans="1:20" ht="23.25">
      <c r="A139" s="32">
        <v>1206180102</v>
      </c>
      <c r="B139" s="33" t="s">
        <v>168</v>
      </c>
      <c r="C139" s="51"/>
      <c r="D139" s="43">
        <v>498052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498052</v>
      </c>
    </row>
    <row r="140" spans="1:20" ht="23.25">
      <c r="A140" s="32">
        <v>1207010101</v>
      </c>
      <c r="B140" s="33" t="s">
        <v>169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170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171</v>
      </c>
      <c r="C142" s="51"/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0</v>
      </c>
      <c r="T142" s="49">
        <f t="shared" si="9"/>
        <v>0</v>
      </c>
    </row>
    <row r="143" spans="1:20" ht="23.25">
      <c r="A143" s="32">
        <v>1208010102</v>
      </c>
      <c r="B143" s="33" t="s">
        <v>172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173</v>
      </c>
      <c r="C144" s="51"/>
      <c r="D144" s="43"/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>
        <f t="shared" si="8"/>
        <v>0</v>
      </c>
      <c r="T144" s="49">
        <f t="shared" si="9"/>
        <v>0</v>
      </c>
    </row>
    <row r="145" spans="1:20" ht="23.25">
      <c r="A145" s="32">
        <v>1208020101</v>
      </c>
      <c r="B145" s="33" t="s">
        <v>174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175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176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177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178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179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180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181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182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183</v>
      </c>
      <c r="C154" s="51"/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0</v>
      </c>
      <c r="T154" s="49">
        <f t="shared" si="9"/>
        <v>0</v>
      </c>
    </row>
    <row r="155" spans="1:20" ht="23.25">
      <c r="A155" s="32">
        <v>1208050102</v>
      </c>
      <c r="B155" s="33" t="s">
        <v>184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185</v>
      </c>
      <c r="C156" s="51"/>
      <c r="D156" s="43"/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>
        <f t="shared" si="8"/>
        <v>0</v>
      </c>
      <c r="T156" s="49">
        <f t="shared" si="9"/>
        <v>0</v>
      </c>
    </row>
    <row r="157" spans="1:77" ht="23.25">
      <c r="A157" s="32">
        <v>1208060101</v>
      </c>
      <c r="B157" s="33" t="s">
        <v>186</v>
      </c>
      <c r="C157" s="51"/>
      <c r="D157" s="43"/>
      <c r="E157" s="51"/>
      <c r="F157" s="43"/>
      <c r="G157" s="44"/>
      <c r="H157" s="45"/>
      <c r="I157" s="46"/>
      <c r="J157" s="47"/>
      <c r="K157" s="44"/>
      <c r="L157" s="45"/>
      <c r="M157" s="46"/>
      <c r="N157" s="45"/>
      <c r="O157" s="46"/>
      <c r="P157" s="45"/>
      <c r="Q157" s="48">
        <f t="shared" si="10"/>
        <v>0</v>
      </c>
      <c r="R157" s="45">
        <f t="shared" si="11"/>
        <v>0</v>
      </c>
      <c r="S157" s="46">
        <f t="shared" si="8"/>
        <v>0</v>
      </c>
      <c r="T157" s="49">
        <f t="shared" si="9"/>
        <v>0</v>
      </c>
      <c r="U157" s="56"/>
      <c r="V157" s="56"/>
      <c r="W157" s="56"/>
      <c r="X157" s="56"/>
      <c r="Y157" s="56"/>
      <c r="Z157" s="57"/>
      <c r="AA157" s="57"/>
      <c r="AB157" s="55"/>
      <c r="AC157" s="56"/>
      <c r="AD157" s="56"/>
      <c r="AE157" s="56"/>
      <c r="AF157" s="55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7"/>
      <c r="AS157" s="57"/>
      <c r="AT157" s="55"/>
      <c r="AU157" s="56"/>
      <c r="AV157" s="56"/>
      <c r="AW157" s="56"/>
      <c r="AX157" s="55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7"/>
      <c r="BK157" s="57"/>
      <c r="BL157" s="55"/>
      <c r="BM157" s="56"/>
      <c r="BN157" s="56"/>
      <c r="BO157" s="56"/>
      <c r="BP157" s="55"/>
      <c r="BQ157" s="56"/>
      <c r="BR157" s="56"/>
      <c r="BS157" s="56"/>
      <c r="BT157" s="56"/>
      <c r="BU157" s="56"/>
      <c r="BV157" s="56"/>
      <c r="BW157" s="56"/>
      <c r="BX157" s="56"/>
      <c r="BY157" s="56"/>
    </row>
    <row r="158" spans="1:20" ht="23.25">
      <c r="A158" s="32">
        <v>1208060102</v>
      </c>
      <c r="B158" s="33" t="s">
        <v>187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188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189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190</v>
      </c>
      <c r="C161" s="51"/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0</v>
      </c>
      <c r="T161" s="49">
        <f t="shared" si="9"/>
        <v>0</v>
      </c>
    </row>
    <row r="162" spans="1:20" ht="23.25">
      <c r="A162" s="32">
        <v>1209010102</v>
      </c>
      <c r="B162" s="33" t="s">
        <v>191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192</v>
      </c>
      <c r="C163" s="51"/>
      <c r="D163" s="43"/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>
        <f t="shared" si="8"/>
        <v>0</v>
      </c>
      <c r="T163" s="49">
        <f t="shared" si="9"/>
        <v>0</v>
      </c>
    </row>
    <row r="164" spans="1:20" ht="23.25">
      <c r="A164" s="32">
        <v>1209010104</v>
      </c>
      <c r="B164" s="33" t="s">
        <v>193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194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195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196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197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198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199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200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201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202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203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204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205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206</v>
      </c>
      <c r="C177" s="51"/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0</v>
      </c>
      <c r="T177" s="49">
        <f t="shared" si="9"/>
        <v>0</v>
      </c>
    </row>
    <row r="178" spans="1:20" ht="23.25">
      <c r="A178" s="32">
        <v>1211010102</v>
      </c>
      <c r="B178" s="33" t="s">
        <v>207</v>
      </c>
      <c r="C178" s="51">
        <v>32253489.92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32253489.92</v>
      </c>
      <c r="T178" s="49"/>
    </row>
    <row r="179" spans="1:20" ht="23.25">
      <c r="A179" s="32">
        <v>1211010103</v>
      </c>
      <c r="B179" s="33" t="s">
        <v>208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209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210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211</v>
      </c>
      <c r="C182" s="51"/>
      <c r="D182" s="43">
        <v>2156960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2156960</v>
      </c>
    </row>
    <row r="183" spans="1:20" ht="23.25">
      <c r="A183" s="32">
        <v>2101010103</v>
      </c>
      <c r="B183" s="33" t="s">
        <v>212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213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214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215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216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217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218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219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220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221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222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223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224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225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226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227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228</v>
      </c>
      <c r="C199" s="51"/>
      <c r="D199" s="43"/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>
        <f t="shared" si="8"/>
        <v>0</v>
      </c>
      <c r="T199" s="49">
        <f t="shared" si="9"/>
        <v>0</v>
      </c>
    </row>
    <row r="200" spans="1:20" ht="23.25">
      <c r="A200" s="32">
        <v>2102040102</v>
      </c>
      <c r="B200" s="33" t="s">
        <v>229</v>
      </c>
      <c r="C200" s="51">
        <v>856604</v>
      </c>
      <c r="D200" s="43"/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>
        <f t="shared" si="8"/>
        <v>856604</v>
      </c>
      <c r="T200" s="49"/>
    </row>
    <row r="201" spans="1:20" ht="23.25">
      <c r="A201" s="32">
        <v>2102040103</v>
      </c>
      <c r="B201" s="33" t="s">
        <v>230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231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232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233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234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235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236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237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238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239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240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241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242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243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244</v>
      </c>
      <c r="C215" s="51"/>
      <c r="D215" s="43">
        <v>695732.23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695732.23</v>
      </c>
    </row>
    <row r="216" spans="1:20" ht="23.25">
      <c r="A216" s="32">
        <v>2111030101</v>
      </c>
      <c r="B216" s="33" t="s">
        <v>245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246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247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248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244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249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250</v>
      </c>
      <c r="C222" s="51"/>
      <c r="D222" s="43">
        <v>9000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9000</v>
      </c>
    </row>
    <row r="223" spans="1:20" ht="23.25">
      <c r="A223" s="32">
        <v>2116010101</v>
      </c>
      <c r="B223" s="33" t="s">
        <v>251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252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0</v>
      </c>
      <c r="T224" s="49">
        <f t="shared" si="15"/>
        <v>0</v>
      </c>
    </row>
    <row r="225" spans="1:20" ht="23.25">
      <c r="A225" s="32">
        <v>2201040199</v>
      </c>
      <c r="B225" s="33" t="s">
        <v>253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254</v>
      </c>
      <c r="C226" s="51"/>
      <c r="D226" s="43">
        <v>60000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60000</v>
      </c>
    </row>
    <row r="227" spans="1:20" ht="23.25">
      <c r="A227" s="32">
        <v>2208010103</v>
      </c>
      <c r="B227" s="33" t="s">
        <v>255</v>
      </c>
      <c r="C227" s="51"/>
      <c r="D227" s="43">
        <v>23488</v>
      </c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/>
      <c r="T227" s="49">
        <f t="shared" si="15"/>
        <v>23488</v>
      </c>
    </row>
    <row r="228" spans="1:20" ht="23.25">
      <c r="A228" s="32">
        <v>2213010101</v>
      </c>
      <c r="B228" s="33" t="s">
        <v>256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257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258</v>
      </c>
      <c r="C230" s="51"/>
      <c r="D230" s="43">
        <v>217050992.89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217050992.89</v>
      </c>
    </row>
    <row r="231" spans="1:20" ht="23.25">
      <c r="A231" s="32">
        <v>3102010101</v>
      </c>
      <c r="B231" s="33" t="s">
        <v>259</v>
      </c>
      <c r="C231" s="51"/>
      <c r="D231" s="43">
        <v>28145735.44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28145735.44</v>
      </c>
    </row>
    <row r="232" spans="1:20" ht="23.25">
      <c r="A232" s="32">
        <v>3102010102</v>
      </c>
      <c r="B232" s="33" t="s">
        <v>260</v>
      </c>
      <c r="C232" s="51">
        <v>15627981.8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15627981.8</v>
      </c>
      <c r="T232" s="49"/>
    </row>
    <row r="233" spans="1:20" ht="23.25">
      <c r="A233" s="32">
        <v>3105010101</v>
      </c>
      <c r="B233" s="33" t="s">
        <v>261</v>
      </c>
      <c r="C233" s="51"/>
      <c r="D233" s="43">
        <v>71882729.03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71882729.03</v>
      </c>
    </row>
    <row r="234" spans="1:20" ht="23.25">
      <c r="A234" s="32">
        <v>3301010102</v>
      </c>
      <c r="B234" s="33" t="s">
        <v>262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263</v>
      </c>
      <c r="C235" s="51"/>
      <c r="D235" s="43">
        <v>57801.48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57801.48</v>
      </c>
    </row>
    <row r="236" spans="1:20" ht="23.25">
      <c r="A236" s="32">
        <v>6303010101</v>
      </c>
      <c r="B236" s="33" t="s">
        <v>264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265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266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267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268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269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270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271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272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273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274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275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276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277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278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279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280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281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282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283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284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285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286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287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288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289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290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291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292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293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294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295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296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297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298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>D270+R270-Q270-C270</f>
        <v>0</v>
      </c>
    </row>
    <row r="271" spans="1:20" ht="23.25">
      <c r="A271" s="32">
        <v>6401020101</v>
      </c>
      <c r="B271" s="33" t="s">
        <v>299</v>
      </c>
      <c r="C271" s="51"/>
      <c r="D271" s="43">
        <v>334377.08</v>
      </c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/>
      <c r="T271" s="49">
        <f>D271+R271-Q271-C271</f>
        <v>334377.08</v>
      </c>
    </row>
    <row r="272" spans="1:20" ht="23.25">
      <c r="A272" s="58"/>
      <c r="B272" s="59"/>
      <c r="C272" s="67"/>
      <c r="D272" s="68"/>
      <c r="E272" s="69"/>
      <c r="F272" s="70"/>
      <c r="G272" s="71"/>
      <c r="H272" s="72"/>
      <c r="I272" s="69"/>
      <c r="J272" s="70"/>
      <c r="K272" s="71"/>
      <c r="L272" s="68"/>
      <c r="M272" s="71"/>
      <c r="N272" s="68"/>
      <c r="O272" s="71"/>
      <c r="P272" s="72"/>
      <c r="Q272" s="48">
        <f t="shared" si="16"/>
        <v>0</v>
      </c>
      <c r="R272" s="45">
        <f t="shared" si="17"/>
        <v>0</v>
      </c>
      <c r="S272" s="71">
        <f t="shared" si="18"/>
        <v>0</v>
      </c>
      <c r="T272" s="73">
        <f>D272+R272-Q272-C272</f>
        <v>0</v>
      </c>
    </row>
    <row r="273" spans="1:20" ht="23.25">
      <c r="A273" s="74"/>
      <c r="B273" s="75" t="s">
        <v>300</v>
      </c>
      <c r="C273" s="67"/>
      <c r="D273" s="68">
        <v>29873144.15</v>
      </c>
      <c r="E273" s="69"/>
      <c r="F273" s="70"/>
      <c r="G273" s="71"/>
      <c r="H273" s="72"/>
      <c r="I273" s="69"/>
      <c r="J273" s="70"/>
      <c r="K273" s="71"/>
      <c r="L273" s="68"/>
      <c r="M273" s="71"/>
      <c r="N273" s="68"/>
      <c r="O273" s="71"/>
      <c r="P273" s="72"/>
      <c r="Q273" s="48">
        <f t="shared" si="16"/>
        <v>0</v>
      </c>
      <c r="R273" s="45">
        <f t="shared" si="17"/>
        <v>0</v>
      </c>
      <c r="S273" s="71"/>
      <c r="T273" s="73">
        <f>D273+R273-Q273-C273</f>
        <v>29873144.15</v>
      </c>
    </row>
    <row r="274" spans="1:20" ht="23.25">
      <c r="A274" s="74"/>
      <c r="B274" s="75" t="s">
        <v>301</v>
      </c>
      <c r="C274" s="67">
        <v>26220477.46</v>
      </c>
      <c r="D274" s="68"/>
      <c r="E274" s="69"/>
      <c r="F274" s="70"/>
      <c r="G274" s="71"/>
      <c r="H274" s="72"/>
      <c r="I274" s="69"/>
      <c r="J274" s="70"/>
      <c r="K274" s="71"/>
      <c r="L274" s="68"/>
      <c r="M274" s="71"/>
      <c r="N274" s="68"/>
      <c r="O274" s="71"/>
      <c r="P274" s="72"/>
      <c r="Q274" s="48">
        <f t="shared" si="16"/>
        <v>0</v>
      </c>
      <c r="R274" s="45">
        <f t="shared" si="17"/>
        <v>0</v>
      </c>
      <c r="S274" s="71">
        <f t="shared" si="18"/>
        <v>26220477.46</v>
      </c>
      <c r="T274" s="73"/>
    </row>
    <row r="275" spans="1:20" ht="23.25">
      <c r="A275" s="74"/>
      <c r="B275" s="75" t="s">
        <v>302</v>
      </c>
      <c r="C275" s="67"/>
      <c r="D275" s="68"/>
      <c r="E275" s="69"/>
      <c r="F275" s="70"/>
      <c r="G275" s="71"/>
      <c r="H275" s="72"/>
      <c r="I275" s="69"/>
      <c r="J275" s="70"/>
      <c r="K275" s="71"/>
      <c r="L275" s="68"/>
      <c r="M275" s="71"/>
      <c r="N275" s="68"/>
      <c r="O275" s="71"/>
      <c r="P275" s="72"/>
      <c r="Q275" s="48">
        <f t="shared" si="16"/>
        <v>0</v>
      </c>
      <c r="R275" s="45">
        <f t="shared" si="17"/>
        <v>0</v>
      </c>
      <c r="S275" s="71">
        <f t="shared" si="18"/>
        <v>0</v>
      </c>
      <c r="T275" s="73"/>
    </row>
    <row r="276" spans="1:20" ht="21.75" thickBot="1">
      <c r="A276" s="76"/>
      <c r="B276" s="77"/>
      <c r="C276" s="86"/>
      <c r="D276" s="87"/>
      <c r="E276" s="88"/>
      <c r="F276" s="89"/>
      <c r="G276" s="88"/>
      <c r="H276" s="89"/>
      <c r="I276" s="88"/>
      <c r="J276" s="89"/>
      <c r="K276" s="90"/>
      <c r="L276" s="89"/>
      <c r="M276" s="90"/>
      <c r="N276" s="89"/>
      <c r="O276" s="90"/>
      <c r="P276" s="91"/>
      <c r="Q276" s="92"/>
      <c r="R276" s="89"/>
      <c r="S276" s="90"/>
      <c r="T276" s="93"/>
    </row>
    <row r="277" spans="1:20" s="108" customFormat="1" ht="39.75" customHeight="1" thickBot="1">
      <c r="A277" s="113" t="s">
        <v>303</v>
      </c>
      <c r="B277" s="114"/>
      <c r="C277" s="101">
        <f aca="true" t="shared" si="19" ref="C277:T277">SUM(C9:C275)</f>
        <v>370242502.17</v>
      </c>
      <c r="D277" s="102">
        <f t="shared" si="19"/>
        <v>370242502.16999996</v>
      </c>
      <c r="E277" s="103">
        <f t="shared" si="19"/>
        <v>0</v>
      </c>
      <c r="F277" s="102">
        <f t="shared" si="19"/>
        <v>0</v>
      </c>
      <c r="G277" s="103">
        <f t="shared" si="19"/>
        <v>0</v>
      </c>
      <c r="H277" s="102">
        <f t="shared" si="19"/>
        <v>0</v>
      </c>
      <c r="I277" s="103">
        <f t="shared" si="19"/>
        <v>0</v>
      </c>
      <c r="J277" s="102">
        <f t="shared" si="19"/>
        <v>0</v>
      </c>
      <c r="K277" s="104">
        <f t="shared" si="19"/>
        <v>0</v>
      </c>
      <c r="L277" s="102">
        <f t="shared" si="19"/>
        <v>0</v>
      </c>
      <c r="M277" s="104">
        <f t="shared" si="19"/>
        <v>0</v>
      </c>
      <c r="N277" s="102">
        <f t="shared" si="19"/>
        <v>0</v>
      </c>
      <c r="O277" s="104">
        <f>SUM(O9:O275)</f>
        <v>0</v>
      </c>
      <c r="P277" s="105">
        <f>SUM(P9:P275)</f>
        <v>0</v>
      </c>
      <c r="Q277" s="106">
        <f t="shared" si="19"/>
        <v>0</v>
      </c>
      <c r="R277" s="102">
        <f t="shared" si="19"/>
        <v>0</v>
      </c>
      <c r="S277" s="104">
        <f t="shared" si="19"/>
        <v>370242502.17</v>
      </c>
      <c r="T277" s="107">
        <f t="shared" si="19"/>
        <v>370242502.16999996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Q5:R5"/>
    <mergeCell ref="S5:T5"/>
    <mergeCell ref="C5:D5"/>
    <mergeCell ref="A1:B1"/>
    <mergeCell ref="A2:B2"/>
    <mergeCell ref="A3:B3"/>
    <mergeCell ref="C4:T4"/>
    <mergeCell ref="C6:D6"/>
    <mergeCell ref="E6:F6"/>
    <mergeCell ref="G6:H6"/>
    <mergeCell ref="I6:J6"/>
    <mergeCell ref="E5:P5"/>
    <mergeCell ref="K6:L6"/>
    <mergeCell ref="M6:N6"/>
    <mergeCell ref="O6:P6"/>
    <mergeCell ref="Q6:R6"/>
    <mergeCell ref="S6:T6"/>
    <mergeCell ref="A277:B277"/>
    <mergeCell ref="S7:T7"/>
    <mergeCell ref="G7:H7"/>
    <mergeCell ref="I7:J7"/>
    <mergeCell ref="K7:L7"/>
    <mergeCell ref="M7:N7"/>
    <mergeCell ref="O7:P7"/>
    <mergeCell ref="Q7:R7"/>
    <mergeCell ref="C7:D7"/>
    <mergeCell ref="E7:F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X283"/>
  <sheetViews>
    <sheetView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E9" sqref="E9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5" t="s">
        <v>5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</row>
    <row r="5" spans="1:20" s="7" customFormat="1" ht="29.25" customHeight="1" thickBot="1">
      <c r="A5" s="6" t="s">
        <v>10</v>
      </c>
      <c r="B5" s="6" t="s">
        <v>11</v>
      </c>
      <c r="C5" s="123" t="s">
        <v>12</v>
      </c>
      <c r="D5" s="124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8" t="s">
        <v>14</v>
      </c>
      <c r="R5" s="129"/>
      <c r="S5" s="128" t="s">
        <v>15</v>
      </c>
      <c r="T5" s="130"/>
    </row>
    <row r="6" spans="1:20" s="7" customFormat="1" ht="29.25" customHeight="1">
      <c r="A6" s="8" t="s">
        <v>16</v>
      </c>
      <c r="B6" s="9" t="s">
        <v>17</v>
      </c>
      <c r="C6" s="131" t="s">
        <v>18</v>
      </c>
      <c r="D6" s="132"/>
      <c r="E6" s="128" t="s">
        <v>19</v>
      </c>
      <c r="F6" s="129"/>
      <c r="G6" s="128" t="s">
        <v>20</v>
      </c>
      <c r="H6" s="129"/>
      <c r="I6" s="128" t="s">
        <v>21</v>
      </c>
      <c r="J6" s="129"/>
      <c r="K6" s="128" t="s">
        <v>22</v>
      </c>
      <c r="L6" s="129"/>
      <c r="M6" s="128" t="s">
        <v>23</v>
      </c>
      <c r="N6" s="129"/>
      <c r="O6" s="128" t="s">
        <v>24</v>
      </c>
      <c r="P6" s="129"/>
      <c r="Q6" s="120" t="s">
        <v>25</v>
      </c>
      <c r="R6" s="121"/>
      <c r="S6" s="120" t="s">
        <v>26</v>
      </c>
      <c r="T6" s="122"/>
    </row>
    <row r="7" spans="1:20" s="7" customFormat="1" ht="29.25" customHeight="1" thickBot="1">
      <c r="A7" s="8" t="s">
        <v>27</v>
      </c>
      <c r="B7" s="9" t="s">
        <v>27</v>
      </c>
      <c r="C7" s="118" t="s">
        <v>28</v>
      </c>
      <c r="D7" s="119"/>
      <c r="E7" s="115" t="s">
        <v>29</v>
      </c>
      <c r="F7" s="116"/>
      <c r="G7" s="115" t="s">
        <v>30</v>
      </c>
      <c r="H7" s="116"/>
      <c r="I7" s="115" t="s">
        <v>31</v>
      </c>
      <c r="J7" s="116"/>
      <c r="K7" s="115" t="s">
        <v>32</v>
      </c>
      <c r="L7" s="116"/>
      <c r="M7" s="115" t="s">
        <v>33</v>
      </c>
      <c r="N7" s="116"/>
      <c r="O7" s="115" t="s">
        <v>34</v>
      </c>
      <c r="P7" s="116"/>
      <c r="Q7" s="115" t="s">
        <v>35</v>
      </c>
      <c r="R7" s="116"/>
      <c r="S7" s="115" t="s">
        <v>34</v>
      </c>
      <c r="T7" s="117"/>
    </row>
    <row r="8" spans="1:20" s="7" customFormat="1" ht="21.75" customHeight="1" thickBot="1">
      <c r="A8" s="10"/>
      <c r="B8" s="11"/>
      <c r="C8" s="12" t="s">
        <v>36</v>
      </c>
      <c r="D8" s="13" t="s">
        <v>37</v>
      </c>
      <c r="E8" s="14" t="s">
        <v>36</v>
      </c>
      <c r="F8" s="15" t="s">
        <v>37</v>
      </c>
      <c r="G8" s="16" t="s">
        <v>36</v>
      </c>
      <c r="H8" s="15" t="s">
        <v>37</v>
      </c>
      <c r="I8" s="16" t="s">
        <v>36</v>
      </c>
      <c r="J8" s="15" t="s">
        <v>37</v>
      </c>
      <c r="K8" s="17" t="s">
        <v>36</v>
      </c>
      <c r="L8" s="18" t="s">
        <v>37</v>
      </c>
      <c r="M8" s="17" t="s">
        <v>36</v>
      </c>
      <c r="N8" s="18" t="s">
        <v>37</v>
      </c>
      <c r="O8" s="17" t="s">
        <v>36</v>
      </c>
      <c r="P8" s="19" t="s">
        <v>37</v>
      </c>
      <c r="Q8" s="20" t="s">
        <v>36</v>
      </c>
      <c r="R8" s="15" t="s">
        <v>37</v>
      </c>
      <c r="S8" s="17" t="s">
        <v>36</v>
      </c>
      <c r="T8" s="21" t="s">
        <v>37</v>
      </c>
    </row>
    <row r="9" spans="1:20" ht="24" thickTop="1">
      <c r="A9" s="32">
        <v>1101010101</v>
      </c>
      <c r="B9" s="33" t="s">
        <v>38</v>
      </c>
      <c r="C9" s="34"/>
      <c r="D9" s="35">
        <v>1150</v>
      </c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/>
      <c r="T9" s="41">
        <f aca="true" t="shared" si="0" ref="T9:T72">D9+R9-Q9-C9</f>
        <v>1150</v>
      </c>
    </row>
    <row r="10" spans="1:20" ht="23.25">
      <c r="A10" s="32">
        <v>1101010102</v>
      </c>
      <c r="B10" s="33" t="s">
        <v>39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1" ref="Q10:Q73">E10+G10+I10+K10+M10-L10-J10-H10-F10-N10+O10-P10</f>
        <v>0</v>
      </c>
      <c r="R10" s="37">
        <f aca="true" t="shared" si="2" ref="R10:R73">F10+H10+J10+L10+N10-M10-K10-I10-G10-E10+P10-O10</f>
        <v>0</v>
      </c>
      <c r="S10" s="38">
        <f aca="true" t="shared" si="3" ref="S10:S71">C10+Q10-D10-R10</f>
        <v>0</v>
      </c>
      <c r="T10" s="41">
        <f t="shared" si="0"/>
        <v>0</v>
      </c>
    </row>
    <row r="11" spans="1:20" ht="23.25">
      <c r="A11" s="32">
        <v>1101010104</v>
      </c>
      <c r="B11" s="33" t="s">
        <v>40</v>
      </c>
      <c r="C11" s="50">
        <v>65000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1"/>
        <v>0</v>
      </c>
      <c r="R11" s="37">
        <f t="shared" si="2"/>
        <v>0</v>
      </c>
      <c r="S11" s="38">
        <f t="shared" si="3"/>
        <v>65000</v>
      </c>
      <c r="T11" s="41"/>
    </row>
    <row r="12" spans="1:20" ht="23.25">
      <c r="A12" s="32">
        <v>1101010106</v>
      </c>
      <c r="B12" s="33" t="s">
        <v>41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1"/>
        <v>0</v>
      </c>
      <c r="R12" s="37">
        <f t="shared" si="2"/>
        <v>0</v>
      </c>
      <c r="S12" s="38">
        <f t="shared" si="3"/>
        <v>0</v>
      </c>
      <c r="T12" s="41">
        <f t="shared" si="0"/>
        <v>0</v>
      </c>
    </row>
    <row r="13" spans="1:20" ht="23.25">
      <c r="A13" s="32">
        <v>1101010112</v>
      </c>
      <c r="B13" s="33" t="s">
        <v>42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1"/>
        <v>0</v>
      </c>
      <c r="R13" s="37">
        <f t="shared" si="2"/>
        <v>0</v>
      </c>
      <c r="S13" s="38">
        <f t="shared" si="3"/>
        <v>0</v>
      </c>
      <c r="T13" s="41">
        <f t="shared" si="0"/>
        <v>0</v>
      </c>
    </row>
    <row r="14" spans="1:20" ht="23.25">
      <c r="A14" s="32">
        <v>1101020501</v>
      </c>
      <c r="B14" s="33" t="s">
        <v>43</v>
      </c>
      <c r="C14" s="50">
        <v>3209063.88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1"/>
        <v>0</v>
      </c>
      <c r="R14" s="37">
        <f t="shared" si="2"/>
        <v>0</v>
      </c>
      <c r="S14" s="38">
        <f t="shared" si="3"/>
        <v>3209063.88</v>
      </c>
      <c r="T14" s="41"/>
    </row>
    <row r="15" spans="1:20" ht="23.25">
      <c r="A15" s="32">
        <v>1101020509</v>
      </c>
      <c r="B15" s="33" t="s">
        <v>44</v>
      </c>
      <c r="C15" s="50">
        <v>25824.6</v>
      </c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1"/>
        <v>0</v>
      </c>
      <c r="R15" s="37">
        <f t="shared" si="2"/>
        <v>0</v>
      </c>
      <c r="S15" s="38">
        <f t="shared" si="3"/>
        <v>25824.6</v>
      </c>
      <c r="T15" s="41"/>
    </row>
    <row r="16" spans="1:20" ht="23.25">
      <c r="A16" s="32">
        <v>1101020601</v>
      </c>
      <c r="B16" s="33" t="s">
        <v>45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1"/>
        <v>0</v>
      </c>
      <c r="R16" s="37">
        <f t="shared" si="2"/>
        <v>0</v>
      </c>
      <c r="S16" s="38">
        <f t="shared" si="3"/>
        <v>0</v>
      </c>
      <c r="T16" s="41">
        <f t="shared" si="0"/>
        <v>0</v>
      </c>
    </row>
    <row r="17" spans="1:20" ht="23.25">
      <c r="A17" s="32">
        <v>1101020602</v>
      </c>
      <c r="B17" s="33" t="s">
        <v>46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1"/>
        <v>0</v>
      </c>
      <c r="R17" s="37">
        <f t="shared" si="2"/>
        <v>0</v>
      </c>
      <c r="S17" s="38">
        <f t="shared" si="3"/>
        <v>0</v>
      </c>
      <c r="T17" s="41">
        <f t="shared" si="0"/>
        <v>0</v>
      </c>
    </row>
    <row r="18" spans="1:20" ht="23.25">
      <c r="A18" s="32">
        <v>1101020603</v>
      </c>
      <c r="B18" s="33" t="s">
        <v>47</v>
      </c>
      <c r="C18" s="50">
        <v>333841.48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1"/>
        <v>0</v>
      </c>
      <c r="R18" s="37">
        <f t="shared" si="2"/>
        <v>0</v>
      </c>
      <c r="S18" s="38">
        <f t="shared" si="3"/>
        <v>333841.48</v>
      </c>
      <c r="T18" s="41"/>
    </row>
    <row r="19" spans="1:20" ht="23.25">
      <c r="A19" s="32">
        <v>1101020604</v>
      </c>
      <c r="B19" s="33" t="s">
        <v>48</v>
      </c>
      <c r="C19" s="50">
        <v>4527373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1"/>
        <v>0</v>
      </c>
      <c r="R19" s="37">
        <f t="shared" si="2"/>
        <v>0</v>
      </c>
      <c r="S19" s="38">
        <f t="shared" si="3"/>
        <v>4527373</v>
      </c>
      <c r="T19" s="41"/>
    </row>
    <row r="20" spans="1:20" ht="23.25">
      <c r="A20" s="32">
        <v>1101020701</v>
      </c>
      <c r="B20" s="33" t="s">
        <v>49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1"/>
        <v>0</v>
      </c>
      <c r="R20" s="37">
        <f t="shared" si="2"/>
        <v>0</v>
      </c>
      <c r="S20" s="38">
        <f t="shared" si="3"/>
        <v>0</v>
      </c>
      <c r="T20" s="41">
        <f t="shared" si="0"/>
        <v>0</v>
      </c>
    </row>
    <row r="21" spans="1:20" ht="23.25">
      <c r="A21" s="32">
        <v>1101020702</v>
      </c>
      <c r="B21" s="33" t="s">
        <v>50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1"/>
        <v>0</v>
      </c>
      <c r="R21" s="37">
        <f t="shared" si="2"/>
        <v>0</v>
      </c>
      <c r="S21" s="38">
        <f t="shared" si="3"/>
        <v>0</v>
      </c>
      <c r="T21" s="41">
        <f t="shared" si="0"/>
        <v>0</v>
      </c>
    </row>
    <row r="22" spans="1:20" ht="23.25">
      <c r="A22" s="32">
        <v>1101030101</v>
      </c>
      <c r="B22" s="33" t="s">
        <v>51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1"/>
        <v>0</v>
      </c>
      <c r="R22" s="37">
        <f t="shared" si="2"/>
        <v>0</v>
      </c>
      <c r="S22" s="38">
        <f t="shared" si="3"/>
        <v>0</v>
      </c>
      <c r="T22" s="41">
        <f t="shared" si="0"/>
        <v>0</v>
      </c>
    </row>
    <row r="23" spans="1:20" ht="23.25">
      <c r="A23" s="32">
        <v>1101030102</v>
      </c>
      <c r="B23" s="33" t="s">
        <v>52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1"/>
        <v>0</v>
      </c>
      <c r="R23" s="37">
        <f t="shared" si="2"/>
        <v>0</v>
      </c>
      <c r="S23" s="38">
        <f t="shared" si="3"/>
        <v>0</v>
      </c>
      <c r="T23" s="41">
        <f t="shared" si="0"/>
        <v>0</v>
      </c>
    </row>
    <row r="24" spans="1:20" ht="23.25">
      <c r="A24" s="32">
        <v>1101030199</v>
      </c>
      <c r="B24" s="33" t="s">
        <v>53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1"/>
        <v>0</v>
      </c>
      <c r="R24" s="37">
        <f t="shared" si="2"/>
        <v>0</v>
      </c>
      <c r="S24" s="38">
        <f t="shared" si="3"/>
        <v>0</v>
      </c>
      <c r="T24" s="41">
        <f t="shared" si="0"/>
        <v>0</v>
      </c>
    </row>
    <row r="25" spans="1:20" ht="23.25">
      <c r="A25" s="32">
        <v>1102010101</v>
      </c>
      <c r="B25" s="33" t="s">
        <v>54</v>
      </c>
      <c r="C25" s="50">
        <v>5426830.55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1"/>
        <v>0</v>
      </c>
      <c r="R25" s="37">
        <f t="shared" si="2"/>
        <v>0</v>
      </c>
      <c r="S25" s="38">
        <f t="shared" si="3"/>
        <v>5426830.55</v>
      </c>
      <c r="T25" s="41"/>
    </row>
    <row r="26" spans="1:20" ht="23.25">
      <c r="A26" s="32">
        <v>1102010102</v>
      </c>
      <c r="B26" s="33" t="s">
        <v>55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1"/>
        <v>0</v>
      </c>
      <c r="R26" s="37">
        <f t="shared" si="2"/>
        <v>0</v>
      </c>
      <c r="S26" s="38">
        <f t="shared" si="3"/>
        <v>0</v>
      </c>
      <c r="T26" s="41">
        <f t="shared" si="0"/>
        <v>0</v>
      </c>
    </row>
    <row r="27" spans="1:20" ht="23.25">
      <c r="A27" s="32">
        <v>1102010197</v>
      </c>
      <c r="B27" s="33" t="s">
        <v>56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1"/>
        <v>0</v>
      </c>
      <c r="R27" s="37">
        <f t="shared" si="2"/>
        <v>0</v>
      </c>
      <c r="S27" s="38">
        <f t="shared" si="3"/>
        <v>0</v>
      </c>
      <c r="T27" s="41">
        <f t="shared" si="0"/>
        <v>0</v>
      </c>
    </row>
    <row r="28" spans="1:20" ht="23.25">
      <c r="A28" s="32">
        <v>1102010199</v>
      </c>
      <c r="B28" s="33" t="s">
        <v>57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1"/>
        <v>0</v>
      </c>
      <c r="R28" s="37">
        <f t="shared" si="2"/>
        <v>0</v>
      </c>
      <c r="S28" s="38">
        <f t="shared" si="3"/>
        <v>0</v>
      </c>
      <c r="T28" s="41">
        <f t="shared" si="0"/>
        <v>0</v>
      </c>
    </row>
    <row r="29" spans="1:20" ht="23.25">
      <c r="A29" s="32">
        <v>1102020101</v>
      </c>
      <c r="B29" s="33" t="s">
        <v>58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1"/>
        <v>0</v>
      </c>
      <c r="R29" s="37">
        <f t="shared" si="2"/>
        <v>0</v>
      </c>
      <c r="S29" s="38">
        <f t="shared" si="3"/>
        <v>0</v>
      </c>
      <c r="T29" s="41">
        <f t="shared" si="0"/>
        <v>0</v>
      </c>
    </row>
    <row r="30" spans="1:20" ht="23.25">
      <c r="A30" s="32">
        <v>1102030102</v>
      </c>
      <c r="B30" s="33" t="s">
        <v>59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1"/>
        <v>0</v>
      </c>
      <c r="R30" s="37">
        <f t="shared" si="2"/>
        <v>0</v>
      </c>
      <c r="S30" s="38">
        <f t="shared" si="3"/>
        <v>0</v>
      </c>
      <c r="T30" s="41">
        <f t="shared" si="0"/>
        <v>0</v>
      </c>
    </row>
    <row r="31" spans="1:20" ht="23.25">
      <c r="A31" s="32">
        <v>1102050106</v>
      </c>
      <c r="B31" s="33" t="s">
        <v>60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1"/>
        <v>0</v>
      </c>
      <c r="R31" s="37">
        <f t="shared" si="2"/>
        <v>0</v>
      </c>
      <c r="S31" s="38">
        <f t="shared" si="3"/>
        <v>0</v>
      </c>
      <c r="T31" s="41">
        <f t="shared" si="0"/>
        <v>0</v>
      </c>
    </row>
    <row r="32" spans="1:20" ht="23.25">
      <c r="A32" s="32">
        <v>1102050107</v>
      </c>
      <c r="B32" s="33" t="s">
        <v>61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1"/>
        <v>0</v>
      </c>
      <c r="R32" s="37">
        <f t="shared" si="2"/>
        <v>0</v>
      </c>
      <c r="S32" s="38">
        <f t="shared" si="3"/>
        <v>0</v>
      </c>
      <c r="T32" s="41">
        <f t="shared" si="0"/>
        <v>0</v>
      </c>
    </row>
    <row r="33" spans="1:20" ht="23.25">
      <c r="A33" s="32">
        <v>1102050108</v>
      </c>
      <c r="B33" s="33" t="s">
        <v>62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1"/>
        <v>0</v>
      </c>
      <c r="R33" s="37">
        <f t="shared" si="2"/>
        <v>0</v>
      </c>
      <c r="S33" s="38">
        <f t="shared" si="3"/>
        <v>0</v>
      </c>
      <c r="T33" s="41">
        <f t="shared" si="0"/>
        <v>0</v>
      </c>
    </row>
    <row r="34" spans="1:20" ht="23.25">
      <c r="A34" s="32">
        <v>1102050109</v>
      </c>
      <c r="B34" s="33" t="s">
        <v>63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1"/>
        <v>0</v>
      </c>
      <c r="R34" s="37">
        <f t="shared" si="2"/>
        <v>0</v>
      </c>
      <c r="S34" s="38">
        <f t="shared" si="3"/>
        <v>0</v>
      </c>
      <c r="T34" s="41">
        <f t="shared" si="0"/>
        <v>0</v>
      </c>
    </row>
    <row r="35" spans="1:20" ht="23.25">
      <c r="A35" s="32">
        <v>1102050116</v>
      </c>
      <c r="B35" s="33" t="s">
        <v>64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1"/>
        <v>0</v>
      </c>
      <c r="R35" s="37">
        <f t="shared" si="2"/>
        <v>0</v>
      </c>
      <c r="S35" s="38">
        <f t="shared" si="3"/>
        <v>0</v>
      </c>
      <c r="T35" s="41">
        <f t="shared" si="0"/>
        <v>0</v>
      </c>
    </row>
    <row r="36" spans="1:20" ht="23.25">
      <c r="A36" s="32">
        <v>1102050122</v>
      </c>
      <c r="B36" s="33" t="s">
        <v>65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1"/>
        <v>0</v>
      </c>
      <c r="R36" s="37">
        <f t="shared" si="2"/>
        <v>0</v>
      </c>
      <c r="S36" s="38">
        <f t="shared" si="3"/>
        <v>0</v>
      </c>
      <c r="T36" s="41">
        <f t="shared" si="0"/>
        <v>0</v>
      </c>
    </row>
    <row r="37" spans="1:20" ht="23.25">
      <c r="A37" s="32">
        <v>1102050124</v>
      </c>
      <c r="B37" s="33" t="s">
        <v>66</v>
      </c>
      <c r="C37" s="50">
        <v>66000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1"/>
        <v>0</v>
      </c>
      <c r="R37" s="37">
        <f t="shared" si="2"/>
        <v>0</v>
      </c>
      <c r="S37" s="38">
        <f t="shared" si="3"/>
        <v>66000</v>
      </c>
      <c r="T37" s="41"/>
    </row>
    <row r="38" spans="1:20" ht="23.25">
      <c r="A38" s="32">
        <v>1102050125</v>
      </c>
      <c r="B38" s="33" t="s">
        <v>67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1"/>
        <v>0</v>
      </c>
      <c r="R38" s="37">
        <f t="shared" si="2"/>
        <v>0</v>
      </c>
      <c r="S38" s="38">
        <f t="shared" si="3"/>
        <v>0</v>
      </c>
      <c r="T38" s="41">
        <f t="shared" si="0"/>
        <v>0</v>
      </c>
    </row>
    <row r="39" spans="1:20" ht="23.25">
      <c r="A39" s="32">
        <v>1102050129</v>
      </c>
      <c r="B39" s="33" t="s">
        <v>68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1"/>
        <v>0</v>
      </c>
      <c r="R39" s="37">
        <f t="shared" si="2"/>
        <v>0</v>
      </c>
      <c r="S39" s="38">
        <f t="shared" si="3"/>
        <v>0</v>
      </c>
      <c r="T39" s="41">
        <f t="shared" si="0"/>
        <v>0</v>
      </c>
    </row>
    <row r="40" spans="1:20" ht="23.25">
      <c r="A40" s="32">
        <v>1102050193</v>
      </c>
      <c r="B40" s="33" t="s">
        <v>69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1"/>
        <v>0</v>
      </c>
      <c r="R40" s="37">
        <f t="shared" si="2"/>
        <v>0</v>
      </c>
      <c r="S40" s="38">
        <f t="shared" si="3"/>
        <v>0</v>
      </c>
      <c r="T40" s="41">
        <f t="shared" si="0"/>
        <v>0</v>
      </c>
    </row>
    <row r="41" spans="1:20" ht="23.25">
      <c r="A41" s="32">
        <v>1102050195</v>
      </c>
      <c r="B41" s="33" t="s">
        <v>70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1"/>
        <v>0</v>
      </c>
      <c r="R41" s="37">
        <f t="shared" si="2"/>
        <v>0</v>
      </c>
      <c r="S41" s="38">
        <f t="shared" si="3"/>
        <v>0</v>
      </c>
      <c r="T41" s="41">
        <f t="shared" si="0"/>
        <v>0</v>
      </c>
    </row>
    <row r="42" spans="1:20" ht="23.25">
      <c r="A42" s="32">
        <v>1102050197</v>
      </c>
      <c r="B42" s="33" t="s">
        <v>71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1"/>
        <v>0</v>
      </c>
      <c r="R42" s="37">
        <f t="shared" si="2"/>
        <v>0</v>
      </c>
      <c r="S42" s="38">
        <f t="shared" si="3"/>
        <v>0</v>
      </c>
      <c r="T42" s="41">
        <f t="shared" si="0"/>
        <v>0</v>
      </c>
    </row>
    <row r="43" spans="1:20" ht="23.25">
      <c r="A43" s="32">
        <v>1103020110</v>
      </c>
      <c r="B43" s="33" t="s">
        <v>72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1"/>
        <v>0</v>
      </c>
      <c r="R43" s="37">
        <f t="shared" si="2"/>
        <v>0</v>
      </c>
      <c r="S43" s="38">
        <f t="shared" si="3"/>
        <v>0</v>
      </c>
      <c r="T43" s="41">
        <f t="shared" si="0"/>
        <v>0</v>
      </c>
    </row>
    <row r="44" spans="1:20" ht="23.25">
      <c r="A44" s="32">
        <v>1103020111</v>
      </c>
      <c r="B44" s="33" t="s">
        <v>73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1"/>
        <v>0</v>
      </c>
      <c r="R44" s="37">
        <f t="shared" si="2"/>
        <v>0</v>
      </c>
      <c r="S44" s="38">
        <f t="shared" si="3"/>
        <v>0</v>
      </c>
      <c r="T44" s="41">
        <f t="shared" si="0"/>
        <v>0</v>
      </c>
    </row>
    <row r="45" spans="1:20" ht="23.25">
      <c r="A45" s="32">
        <v>1103020115</v>
      </c>
      <c r="B45" s="33" t="s">
        <v>74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1"/>
        <v>0</v>
      </c>
      <c r="R45" s="37">
        <f t="shared" si="2"/>
        <v>0</v>
      </c>
      <c r="S45" s="38">
        <f t="shared" si="3"/>
        <v>0</v>
      </c>
      <c r="T45" s="41">
        <f t="shared" si="0"/>
        <v>0</v>
      </c>
    </row>
    <row r="46" spans="1:20" ht="23.25">
      <c r="A46" s="32">
        <v>1104010101</v>
      </c>
      <c r="B46" s="33" t="s">
        <v>75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1"/>
        <v>0</v>
      </c>
      <c r="R46" s="37">
        <f t="shared" si="2"/>
        <v>0</v>
      </c>
      <c r="S46" s="38">
        <f t="shared" si="3"/>
        <v>0</v>
      </c>
      <c r="T46" s="41">
        <f t="shared" si="0"/>
        <v>0</v>
      </c>
    </row>
    <row r="47" spans="1:20" ht="23.25">
      <c r="A47" s="32">
        <v>1104010104</v>
      </c>
      <c r="B47" s="33" t="s">
        <v>76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1"/>
        <v>0</v>
      </c>
      <c r="R47" s="37">
        <f t="shared" si="2"/>
        <v>0</v>
      </c>
      <c r="S47" s="38">
        <f t="shared" si="3"/>
        <v>0</v>
      </c>
      <c r="T47" s="41">
        <f t="shared" si="0"/>
        <v>0</v>
      </c>
    </row>
    <row r="48" spans="1:20" ht="23.25">
      <c r="A48" s="32">
        <v>1105010101</v>
      </c>
      <c r="B48" s="33" t="s">
        <v>77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1"/>
        <v>0</v>
      </c>
      <c r="R48" s="37">
        <f t="shared" si="2"/>
        <v>0</v>
      </c>
      <c r="S48" s="38">
        <f t="shared" si="3"/>
        <v>0</v>
      </c>
      <c r="T48" s="41">
        <f t="shared" si="0"/>
        <v>0</v>
      </c>
    </row>
    <row r="49" spans="1:20" ht="23.25">
      <c r="A49" s="32">
        <v>1105010105</v>
      </c>
      <c r="B49" s="33" t="s">
        <v>78</v>
      </c>
      <c r="C49" s="50">
        <v>50000</v>
      </c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1"/>
        <v>0</v>
      </c>
      <c r="R49" s="37">
        <f t="shared" si="2"/>
        <v>0</v>
      </c>
      <c r="S49" s="38">
        <f t="shared" si="3"/>
        <v>50000</v>
      </c>
      <c r="T49" s="41"/>
    </row>
    <row r="50" spans="1:20" ht="23.25">
      <c r="A50" s="32">
        <v>1106010103</v>
      </c>
      <c r="B50" s="33" t="s">
        <v>79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1"/>
        <v>0</v>
      </c>
      <c r="R50" s="37">
        <f t="shared" si="2"/>
        <v>0</v>
      </c>
      <c r="S50" s="38">
        <f t="shared" si="3"/>
        <v>0</v>
      </c>
      <c r="T50" s="41">
        <f t="shared" si="0"/>
        <v>0</v>
      </c>
    </row>
    <row r="51" spans="1:20" ht="23.25">
      <c r="A51" s="32">
        <v>1106010106</v>
      </c>
      <c r="B51" s="33" t="s">
        <v>80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1"/>
        <v>0</v>
      </c>
      <c r="R51" s="37">
        <f t="shared" si="2"/>
        <v>0</v>
      </c>
      <c r="S51" s="38">
        <f t="shared" si="3"/>
        <v>0</v>
      </c>
      <c r="T51" s="41">
        <f t="shared" si="0"/>
        <v>0</v>
      </c>
    </row>
    <row r="52" spans="1:20" ht="23.25">
      <c r="A52" s="32">
        <v>1106010198</v>
      </c>
      <c r="B52" s="33" t="s">
        <v>81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1"/>
        <v>0</v>
      </c>
      <c r="R52" s="37">
        <f t="shared" si="2"/>
        <v>0</v>
      </c>
      <c r="S52" s="38">
        <f t="shared" si="3"/>
        <v>0</v>
      </c>
      <c r="T52" s="41">
        <f t="shared" si="0"/>
        <v>0</v>
      </c>
    </row>
    <row r="53" spans="1:20" ht="23.25">
      <c r="A53" s="32">
        <v>1106010199</v>
      </c>
      <c r="B53" s="33" t="s">
        <v>82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1"/>
        <v>0</v>
      </c>
      <c r="R53" s="37">
        <f t="shared" si="2"/>
        <v>0</v>
      </c>
      <c r="S53" s="38">
        <f t="shared" si="3"/>
        <v>0</v>
      </c>
      <c r="T53" s="41">
        <f t="shared" si="0"/>
        <v>0</v>
      </c>
    </row>
    <row r="54" spans="1:20" ht="23.25">
      <c r="A54" s="32">
        <v>1201020101</v>
      </c>
      <c r="B54" s="33" t="s">
        <v>83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1"/>
        <v>0</v>
      </c>
      <c r="R54" s="37">
        <f t="shared" si="2"/>
        <v>0</v>
      </c>
      <c r="S54" s="38">
        <f t="shared" si="3"/>
        <v>0</v>
      </c>
      <c r="T54" s="41">
        <f t="shared" si="0"/>
        <v>0</v>
      </c>
    </row>
    <row r="55" spans="1:20" ht="23.25">
      <c r="A55" s="32">
        <v>1201040101</v>
      </c>
      <c r="B55" s="33" t="s">
        <v>84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1"/>
        <v>0</v>
      </c>
      <c r="R55" s="37">
        <f t="shared" si="2"/>
        <v>0</v>
      </c>
      <c r="S55" s="38">
        <f t="shared" si="3"/>
        <v>0</v>
      </c>
      <c r="T55" s="41">
        <f t="shared" si="0"/>
        <v>0</v>
      </c>
    </row>
    <row r="56" spans="1:20" ht="23.25">
      <c r="A56" s="32">
        <v>1201050119</v>
      </c>
      <c r="B56" s="33" t="s">
        <v>85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1"/>
        <v>0</v>
      </c>
      <c r="R56" s="37">
        <f t="shared" si="2"/>
        <v>0</v>
      </c>
      <c r="S56" s="38">
        <f t="shared" si="3"/>
        <v>0</v>
      </c>
      <c r="T56" s="41">
        <f t="shared" si="0"/>
        <v>0</v>
      </c>
    </row>
    <row r="57" spans="1:20" ht="23.25">
      <c r="A57" s="32">
        <v>1201050198</v>
      </c>
      <c r="B57" s="33" t="s">
        <v>86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1"/>
        <v>0</v>
      </c>
      <c r="R57" s="37">
        <f t="shared" si="2"/>
        <v>0</v>
      </c>
      <c r="S57" s="38">
        <f t="shared" si="3"/>
        <v>0</v>
      </c>
      <c r="T57" s="41">
        <f t="shared" si="0"/>
        <v>0</v>
      </c>
    </row>
    <row r="58" spans="1:20" ht="23.25">
      <c r="A58" s="32">
        <v>1204010101</v>
      </c>
      <c r="B58" s="33" t="s">
        <v>87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1"/>
        <v>0</v>
      </c>
      <c r="R58" s="37">
        <f t="shared" si="2"/>
        <v>0</v>
      </c>
      <c r="S58" s="38">
        <f t="shared" si="3"/>
        <v>0</v>
      </c>
      <c r="T58" s="41">
        <f t="shared" si="0"/>
        <v>0</v>
      </c>
    </row>
    <row r="59" spans="1:20" ht="23.25">
      <c r="A59" s="32">
        <v>1204010102</v>
      </c>
      <c r="B59" s="33" t="s">
        <v>88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1"/>
        <v>0</v>
      </c>
      <c r="R59" s="37">
        <f t="shared" si="2"/>
        <v>0</v>
      </c>
      <c r="S59" s="38">
        <f t="shared" si="3"/>
        <v>0</v>
      </c>
      <c r="T59" s="41">
        <f t="shared" si="0"/>
        <v>0</v>
      </c>
    </row>
    <row r="60" spans="1:20" ht="23.25">
      <c r="A60" s="32">
        <v>1204020102</v>
      </c>
      <c r="B60" s="33" t="s">
        <v>89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1"/>
        <v>0</v>
      </c>
      <c r="R60" s="37">
        <f t="shared" si="2"/>
        <v>0</v>
      </c>
      <c r="S60" s="38">
        <f t="shared" si="3"/>
        <v>0</v>
      </c>
      <c r="T60" s="41">
        <f t="shared" si="0"/>
        <v>0</v>
      </c>
    </row>
    <row r="61" spans="1:20" ht="23.25">
      <c r="A61" s="32">
        <v>1205010101</v>
      </c>
      <c r="B61" s="33" t="s">
        <v>90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1"/>
        <v>0</v>
      </c>
      <c r="R61" s="37">
        <f t="shared" si="2"/>
        <v>0</v>
      </c>
      <c r="S61" s="38">
        <f t="shared" si="3"/>
        <v>0</v>
      </c>
      <c r="T61" s="41">
        <f t="shared" si="0"/>
        <v>0</v>
      </c>
    </row>
    <row r="62" spans="1:20" ht="23.25">
      <c r="A62" s="32">
        <v>1205010102</v>
      </c>
      <c r="B62" s="33" t="s">
        <v>91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1"/>
        <v>0</v>
      </c>
      <c r="R62" s="37">
        <f t="shared" si="2"/>
        <v>0</v>
      </c>
      <c r="S62" s="38">
        <f t="shared" si="3"/>
        <v>0</v>
      </c>
      <c r="T62" s="41">
        <f t="shared" si="0"/>
        <v>0</v>
      </c>
    </row>
    <row r="63" spans="1:20" ht="23.25">
      <c r="A63" s="32">
        <v>1205010103</v>
      </c>
      <c r="B63" s="33" t="s">
        <v>92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1"/>
        <v>0</v>
      </c>
      <c r="R63" s="37">
        <f t="shared" si="2"/>
        <v>0</v>
      </c>
      <c r="S63" s="38">
        <f t="shared" si="3"/>
        <v>0</v>
      </c>
      <c r="T63" s="41">
        <f t="shared" si="0"/>
        <v>0</v>
      </c>
    </row>
    <row r="64" spans="1:20" ht="23.25">
      <c r="A64" s="32">
        <v>1205020101</v>
      </c>
      <c r="B64" s="33" t="s">
        <v>93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1"/>
        <v>0</v>
      </c>
      <c r="R64" s="37">
        <f t="shared" si="2"/>
        <v>0</v>
      </c>
      <c r="S64" s="38">
        <f t="shared" si="3"/>
        <v>0</v>
      </c>
      <c r="T64" s="41">
        <f t="shared" si="0"/>
        <v>0</v>
      </c>
    </row>
    <row r="65" spans="1:20" ht="23.25">
      <c r="A65" s="32">
        <v>1205020102</v>
      </c>
      <c r="B65" s="33" t="s">
        <v>94</v>
      </c>
      <c r="C65" s="50">
        <v>16885395</v>
      </c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1"/>
        <v>0</v>
      </c>
      <c r="R65" s="37">
        <f t="shared" si="2"/>
        <v>0</v>
      </c>
      <c r="S65" s="38">
        <f t="shared" si="3"/>
        <v>16885395</v>
      </c>
      <c r="T65" s="41"/>
    </row>
    <row r="66" spans="1:20" ht="23.25">
      <c r="A66" s="32">
        <v>1205020103</v>
      </c>
      <c r="B66" s="33" t="s">
        <v>95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1"/>
        <v>0</v>
      </c>
      <c r="R66" s="37">
        <f t="shared" si="2"/>
        <v>0</v>
      </c>
      <c r="S66" s="38">
        <f t="shared" si="3"/>
        <v>0</v>
      </c>
      <c r="T66" s="41">
        <f t="shared" si="0"/>
        <v>0</v>
      </c>
    </row>
    <row r="67" spans="1:20" ht="23.25">
      <c r="A67" s="32">
        <v>1205020104</v>
      </c>
      <c r="B67" s="33" t="s">
        <v>96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1"/>
        <v>0</v>
      </c>
      <c r="R67" s="37">
        <f t="shared" si="2"/>
        <v>0</v>
      </c>
      <c r="S67" s="38">
        <f t="shared" si="3"/>
        <v>0</v>
      </c>
      <c r="T67" s="41">
        <f t="shared" si="0"/>
        <v>0</v>
      </c>
    </row>
    <row r="68" spans="1:20" ht="23.25">
      <c r="A68" s="32">
        <v>1205020105</v>
      </c>
      <c r="B68" s="33" t="s">
        <v>97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1"/>
        <v>0</v>
      </c>
      <c r="R68" s="37">
        <f t="shared" si="2"/>
        <v>0</v>
      </c>
      <c r="S68" s="38">
        <f t="shared" si="3"/>
        <v>0</v>
      </c>
      <c r="T68" s="41">
        <f t="shared" si="0"/>
        <v>0</v>
      </c>
    </row>
    <row r="69" spans="1:20" ht="23.25">
      <c r="A69" s="32">
        <v>1205020106</v>
      </c>
      <c r="B69" s="33" t="s">
        <v>98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1"/>
        <v>0</v>
      </c>
      <c r="R69" s="37">
        <f t="shared" si="2"/>
        <v>0</v>
      </c>
      <c r="S69" s="38">
        <f t="shared" si="3"/>
        <v>0</v>
      </c>
      <c r="T69" s="41">
        <f t="shared" si="0"/>
        <v>0</v>
      </c>
    </row>
    <row r="70" spans="1:20" ht="23.25">
      <c r="A70" s="32">
        <v>1205030101</v>
      </c>
      <c r="B70" s="33" t="s">
        <v>99</v>
      </c>
      <c r="C70" s="50">
        <v>99000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1"/>
        <v>0</v>
      </c>
      <c r="R70" s="37">
        <f t="shared" si="2"/>
        <v>0</v>
      </c>
      <c r="S70" s="38">
        <f t="shared" si="3"/>
        <v>99000</v>
      </c>
      <c r="T70" s="41"/>
    </row>
    <row r="71" spans="1:20" ht="23.25">
      <c r="A71" s="32">
        <v>1205030102</v>
      </c>
      <c r="B71" s="33" t="s">
        <v>100</v>
      </c>
      <c r="C71" s="50">
        <v>1401500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1"/>
        <v>0</v>
      </c>
      <c r="R71" s="37">
        <f t="shared" si="2"/>
        <v>0</v>
      </c>
      <c r="S71" s="38">
        <f t="shared" si="3"/>
        <v>1401500</v>
      </c>
      <c r="T71" s="41"/>
    </row>
    <row r="72" spans="1:20" ht="23.25">
      <c r="A72" s="32">
        <v>1205030103</v>
      </c>
      <c r="B72" s="33" t="s">
        <v>101</v>
      </c>
      <c r="C72" s="50"/>
      <c r="D72" s="35">
        <v>12375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1"/>
        <v>0</v>
      </c>
      <c r="R72" s="37">
        <f t="shared" si="2"/>
        <v>0</v>
      </c>
      <c r="S72" s="38"/>
      <c r="T72" s="41">
        <f t="shared" si="0"/>
        <v>12375</v>
      </c>
    </row>
    <row r="73" spans="1:20" ht="23.25">
      <c r="A73" s="32">
        <v>1205030107</v>
      </c>
      <c r="B73" s="33" t="s">
        <v>102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1"/>
        <v>0</v>
      </c>
      <c r="R73" s="37">
        <f t="shared" si="2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103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104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105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106</v>
      </c>
      <c r="C77" s="50"/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0</v>
      </c>
      <c r="T77" s="41">
        <f t="shared" si="5"/>
        <v>0</v>
      </c>
    </row>
    <row r="78" spans="1:20" ht="23.25">
      <c r="A78" s="32">
        <v>1205040102</v>
      </c>
      <c r="B78" s="33" t="s">
        <v>107</v>
      </c>
      <c r="C78" s="50">
        <v>44889818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44889818</v>
      </c>
      <c r="T78" s="41"/>
    </row>
    <row r="79" spans="1:20" ht="23.25">
      <c r="A79" s="32">
        <v>1205040103</v>
      </c>
      <c r="B79" s="33" t="s">
        <v>108</v>
      </c>
      <c r="C79" s="50"/>
      <c r="D79" s="35"/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>
        <f t="shared" si="4"/>
        <v>0</v>
      </c>
      <c r="T79" s="41">
        <f t="shared" si="5"/>
        <v>0</v>
      </c>
    </row>
    <row r="80" spans="1:20" ht="23.25">
      <c r="A80" s="32">
        <v>1205040106</v>
      </c>
      <c r="B80" s="33" t="s">
        <v>109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110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111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112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113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114</v>
      </c>
      <c r="C85" s="50">
        <v>119560600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119560600</v>
      </c>
      <c r="T85" s="41"/>
    </row>
    <row r="86" spans="1:20" ht="23.25">
      <c r="A86" s="32">
        <v>1205060102</v>
      </c>
      <c r="B86" s="33" t="s">
        <v>115</v>
      </c>
      <c r="C86" s="50"/>
      <c r="D86" s="35">
        <v>16594160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16594160</v>
      </c>
    </row>
    <row r="87" spans="1:20" ht="23.25">
      <c r="A87" s="32">
        <v>1206010101</v>
      </c>
      <c r="B87" s="33" t="s">
        <v>116</v>
      </c>
      <c r="C87" s="50">
        <v>293300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293300</v>
      </c>
      <c r="T87" s="41"/>
    </row>
    <row r="88" spans="1:20" ht="23.25">
      <c r="A88" s="32">
        <v>1206010102</v>
      </c>
      <c r="B88" s="33" t="s">
        <v>117</v>
      </c>
      <c r="C88" s="50">
        <v>4876555.14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4876555.14</v>
      </c>
      <c r="T88" s="41"/>
    </row>
    <row r="89" spans="1:20" ht="23.25">
      <c r="A89" s="32">
        <v>1206010103</v>
      </c>
      <c r="B89" s="33" t="s">
        <v>118</v>
      </c>
      <c r="C89" s="50"/>
      <c r="D89" s="35">
        <v>139460.54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139460.54</v>
      </c>
    </row>
    <row r="90" spans="1:20" ht="23.25">
      <c r="A90" s="32">
        <v>1206010105</v>
      </c>
      <c r="B90" s="33" t="s">
        <v>119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120</v>
      </c>
      <c r="C91" s="50">
        <v>3531500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3531500</v>
      </c>
      <c r="T91" s="41"/>
    </row>
    <row r="92" spans="1:20" ht="23.25">
      <c r="A92" s="32">
        <v>1206020102</v>
      </c>
      <c r="B92" s="33" t="s">
        <v>121</v>
      </c>
      <c r="C92" s="50">
        <v>10014000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10014000</v>
      </c>
      <c r="T92" s="41"/>
    </row>
    <row r="93" spans="1:20" ht="23.25">
      <c r="A93" s="32">
        <v>1206020103</v>
      </c>
      <c r="B93" s="33" t="s">
        <v>122</v>
      </c>
      <c r="C93" s="50"/>
      <c r="D93" s="35">
        <v>2189158.54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2189158.54</v>
      </c>
    </row>
    <row r="94" spans="1:20" ht="23.25">
      <c r="A94" s="32">
        <v>1206030101</v>
      </c>
      <c r="B94" s="33" t="s">
        <v>123</v>
      </c>
      <c r="C94" s="50">
        <v>916600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916600</v>
      </c>
      <c r="T94" s="41"/>
    </row>
    <row r="95" spans="1:20" ht="23.25">
      <c r="A95" s="32">
        <v>1206030102</v>
      </c>
      <c r="B95" s="33" t="s">
        <v>124</v>
      </c>
      <c r="C95" s="50">
        <v>658280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658280</v>
      </c>
      <c r="T95" s="41"/>
    </row>
    <row r="96" spans="1:20" ht="23.25">
      <c r="A96" s="32">
        <v>1206030103</v>
      </c>
      <c r="B96" s="33" t="s">
        <v>125</v>
      </c>
      <c r="C96" s="50"/>
      <c r="D96" s="35">
        <v>442048.28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442048.28</v>
      </c>
    </row>
    <row r="97" spans="1:20" ht="23.25">
      <c r="A97" s="32">
        <v>1206040101</v>
      </c>
      <c r="B97" s="33" t="s">
        <v>126</v>
      </c>
      <c r="C97" s="50">
        <v>242570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242570</v>
      </c>
      <c r="T97" s="41"/>
    </row>
    <row r="98" spans="1:20" ht="23.25">
      <c r="A98" s="32">
        <v>1206040102</v>
      </c>
      <c r="B98" s="33" t="s">
        <v>127</v>
      </c>
      <c r="C98" s="50">
        <v>870097.9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870097.9</v>
      </c>
      <c r="T98" s="41"/>
    </row>
    <row r="99" spans="1:20" ht="23.25">
      <c r="A99" s="32">
        <v>1206040103</v>
      </c>
      <c r="B99" s="33" t="s">
        <v>128</v>
      </c>
      <c r="C99" s="50"/>
      <c r="D99" s="35">
        <v>102976.98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102976.98</v>
      </c>
    </row>
    <row r="100" spans="1:20" ht="23.25">
      <c r="A100" s="32">
        <v>1206050101</v>
      </c>
      <c r="B100" s="33" t="s">
        <v>129</v>
      </c>
      <c r="C100" s="50">
        <v>1225150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1225150</v>
      </c>
      <c r="T100" s="41"/>
    </row>
    <row r="101" spans="1:20" ht="23.25">
      <c r="A101" s="32">
        <v>1206050102</v>
      </c>
      <c r="B101" s="33" t="s">
        <v>130</v>
      </c>
      <c r="C101" s="50">
        <v>18010970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18010970</v>
      </c>
      <c r="T101" s="41"/>
    </row>
    <row r="102" spans="1:20" ht="23.25">
      <c r="A102" s="32">
        <v>1206050103</v>
      </c>
      <c r="B102" s="33" t="s">
        <v>131</v>
      </c>
      <c r="C102" s="50"/>
      <c r="D102" s="35">
        <v>980120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980120</v>
      </c>
    </row>
    <row r="103" spans="1:20" ht="23.25">
      <c r="A103" s="32">
        <v>1206060101</v>
      </c>
      <c r="B103" s="33" t="s">
        <v>132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133</v>
      </c>
      <c r="C104" s="50">
        <v>80000</v>
      </c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80000</v>
      </c>
      <c r="T104" s="41"/>
    </row>
    <row r="105" spans="1:20" ht="23.25">
      <c r="A105" s="32">
        <v>1206060103</v>
      </c>
      <c r="B105" s="33" t="s">
        <v>134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135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136</v>
      </c>
      <c r="C107" s="50">
        <v>7100400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7100400</v>
      </c>
      <c r="T107" s="41"/>
    </row>
    <row r="108" spans="1:20" ht="23.25">
      <c r="A108" s="32">
        <v>1206070103</v>
      </c>
      <c r="B108" s="33" t="s">
        <v>137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138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139</v>
      </c>
      <c r="C110" s="50">
        <v>458000</v>
      </c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458000</v>
      </c>
      <c r="T110" s="41"/>
    </row>
    <row r="111" spans="1:20" ht="23.25">
      <c r="A111" s="32">
        <v>1206080103</v>
      </c>
      <c r="B111" s="33" t="s">
        <v>140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141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142</v>
      </c>
      <c r="C113" s="50">
        <v>6695427</v>
      </c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6695427</v>
      </c>
      <c r="T113" s="41"/>
    </row>
    <row r="114" spans="1:20" ht="23.25">
      <c r="A114" s="32">
        <v>1206090103</v>
      </c>
      <c r="B114" s="33" t="s">
        <v>143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144</v>
      </c>
      <c r="C115" s="50">
        <v>2774929.47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2774929.47</v>
      </c>
      <c r="T115" s="41"/>
    </row>
    <row r="116" spans="1:20" ht="23.25">
      <c r="A116" s="32">
        <v>1206100102</v>
      </c>
      <c r="B116" s="33" t="s">
        <v>145</v>
      </c>
      <c r="C116" s="50">
        <v>569716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569716</v>
      </c>
      <c r="T116" s="41"/>
    </row>
    <row r="117" spans="1:20" ht="23.25">
      <c r="A117" s="32">
        <v>1206100103</v>
      </c>
      <c r="B117" s="33" t="s">
        <v>146</v>
      </c>
      <c r="C117" s="50"/>
      <c r="D117" s="35">
        <v>2358838.17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2358838.17</v>
      </c>
    </row>
    <row r="118" spans="1:20" ht="23.25">
      <c r="A118" s="32">
        <v>1206110101</v>
      </c>
      <c r="B118" s="33" t="s">
        <v>147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0</v>
      </c>
      <c r="T118" s="41">
        <f t="shared" si="5"/>
        <v>0</v>
      </c>
    </row>
    <row r="119" spans="1:20" ht="23.25">
      <c r="A119" s="32">
        <v>1206110102</v>
      </c>
      <c r="B119" s="33" t="s">
        <v>148</v>
      </c>
      <c r="C119" s="50">
        <v>28713400</v>
      </c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28713400</v>
      </c>
      <c r="T119" s="41"/>
    </row>
    <row r="120" spans="1:20" ht="23.25">
      <c r="A120" s="32">
        <v>1206110103</v>
      </c>
      <c r="B120" s="33" t="s">
        <v>149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>
        <f t="shared" si="4"/>
        <v>0</v>
      </c>
      <c r="T120" s="41">
        <f t="shared" si="5"/>
        <v>0</v>
      </c>
    </row>
    <row r="121" spans="1:20" ht="23.25">
      <c r="A121" s="32">
        <v>1206120101</v>
      </c>
      <c r="B121" s="33" t="s">
        <v>150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151</v>
      </c>
      <c r="C122" s="50">
        <v>107700</v>
      </c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107700</v>
      </c>
      <c r="T122" s="41"/>
    </row>
    <row r="123" spans="1:20" ht="23.25">
      <c r="A123" s="32">
        <v>1206120103</v>
      </c>
      <c r="B123" s="33" t="s">
        <v>152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153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154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0</v>
      </c>
      <c r="T125" s="41">
        <f t="shared" si="5"/>
        <v>0</v>
      </c>
    </row>
    <row r="126" spans="1:20" ht="23.25">
      <c r="A126" s="32">
        <v>1206130103</v>
      </c>
      <c r="B126" s="33" t="s">
        <v>155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156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0</v>
      </c>
      <c r="T127" s="41">
        <f t="shared" si="5"/>
        <v>0</v>
      </c>
    </row>
    <row r="128" spans="1:20" ht="23.25">
      <c r="A128" s="32">
        <v>1206140102</v>
      </c>
      <c r="B128" s="33" t="s">
        <v>157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158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>
        <f t="shared" si="4"/>
        <v>0</v>
      </c>
      <c r="T129" s="41">
        <f t="shared" si="5"/>
        <v>0</v>
      </c>
    </row>
    <row r="130" spans="1:20" ht="23.25">
      <c r="A130" s="32">
        <v>1206150101</v>
      </c>
      <c r="B130" s="33" t="s">
        <v>159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160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161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162</v>
      </c>
      <c r="C133" s="50">
        <v>1056000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1056000</v>
      </c>
      <c r="T133" s="41"/>
    </row>
    <row r="134" spans="1:20" ht="23.25">
      <c r="A134" s="32">
        <v>1206160102</v>
      </c>
      <c r="B134" s="33" t="s">
        <v>163</v>
      </c>
      <c r="C134" s="50">
        <v>5324200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5324200</v>
      </c>
      <c r="T134" s="41"/>
    </row>
    <row r="135" spans="1:20" ht="23.25">
      <c r="A135" s="32">
        <v>1206160103</v>
      </c>
      <c r="B135" s="33" t="s">
        <v>164</v>
      </c>
      <c r="C135" s="50"/>
      <c r="D135" s="35">
        <v>844800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844800</v>
      </c>
    </row>
    <row r="136" spans="1:20" ht="23.25">
      <c r="A136" s="32">
        <v>1206170101</v>
      </c>
      <c r="B136" s="33" t="s">
        <v>165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166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167</v>
      </c>
      <c r="C138" s="50">
        <v>7635188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1">E138+G138+I138+K138+M138-L138-J138-H138-F138-N138+O138-P138</f>
        <v>0</v>
      </c>
      <c r="R138" s="37">
        <f aca="true" t="shared" si="11" ref="R138:R201">F138+H138+J138+L138+N138-M138-K138-I138-G138-E138+P138-O138</f>
        <v>0</v>
      </c>
      <c r="S138" s="38">
        <f t="shared" si="8"/>
        <v>7635188</v>
      </c>
      <c r="T138" s="41"/>
    </row>
    <row r="139" spans="1:20" ht="23.25">
      <c r="A139" s="32">
        <v>1206180102</v>
      </c>
      <c r="B139" s="33" t="s">
        <v>168</v>
      </c>
      <c r="C139" s="50"/>
      <c r="D139" s="35">
        <v>3915315.02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3915315.02</v>
      </c>
    </row>
    <row r="140" spans="1:20" ht="23.25">
      <c r="A140" s="32">
        <v>1207010101</v>
      </c>
      <c r="B140" s="33" t="s">
        <v>169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170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171</v>
      </c>
      <c r="C142" s="50">
        <v>4484000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4484000</v>
      </c>
      <c r="T142" s="41"/>
    </row>
    <row r="143" spans="1:20" ht="23.25">
      <c r="A143" s="32">
        <v>1208010102</v>
      </c>
      <c r="B143" s="33" t="s">
        <v>172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173</v>
      </c>
      <c r="C144" s="50"/>
      <c r="D144" s="35">
        <v>1793600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1793600</v>
      </c>
    </row>
    <row r="145" spans="1:20" ht="23.25">
      <c r="A145" s="32">
        <v>1208020101</v>
      </c>
      <c r="B145" s="33" t="s">
        <v>174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175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176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177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178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179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180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181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182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183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0</v>
      </c>
      <c r="T154" s="41">
        <f t="shared" si="9"/>
        <v>0</v>
      </c>
    </row>
    <row r="155" spans="1:20" ht="23.25">
      <c r="A155" s="32">
        <v>1208050102</v>
      </c>
      <c r="B155" s="33" t="s">
        <v>184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185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>
        <f t="shared" si="8"/>
        <v>0</v>
      </c>
      <c r="T156" s="41">
        <f t="shared" si="9"/>
        <v>0</v>
      </c>
    </row>
    <row r="157" spans="1:76" ht="23.25">
      <c r="A157" s="32">
        <v>1208060101</v>
      </c>
      <c r="B157" s="33" t="s">
        <v>186</v>
      </c>
      <c r="C157" s="50"/>
      <c r="D157" s="35"/>
      <c r="E157" s="36"/>
      <c r="F157" s="37"/>
      <c r="G157" s="50"/>
      <c r="H157" s="35"/>
      <c r="I157" s="36"/>
      <c r="J157" s="37"/>
      <c r="K157" s="38"/>
      <c r="L157" s="39"/>
      <c r="M157" s="36"/>
      <c r="N157" s="37"/>
      <c r="O157" s="54"/>
      <c r="P157" s="37"/>
      <c r="Q157" s="40">
        <f t="shared" si="10"/>
        <v>0</v>
      </c>
      <c r="R157" s="37">
        <f t="shared" si="11"/>
        <v>0</v>
      </c>
      <c r="S157" s="38">
        <f t="shared" si="8"/>
        <v>0</v>
      </c>
      <c r="T157" s="41">
        <f t="shared" si="9"/>
        <v>0</v>
      </c>
      <c r="U157" s="56"/>
      <c r="V157" s="56"/>
      <c r="W157" s="56"/>
      <c r="X157" s="56"/>
      <c r="Y157" s="57"/>
      <c r="Z157" s="57"/>
      <c r="AA157" s="55"/>
      <c r="AB157" s="56"/>
      <c r="AC157" s="56"/>
      <c r="AD157" s="56"/>
      <c r="AE157" s="55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7"/>
      <c r="AR157" s="57"/>
      <c r="AS157" s="55"/>
      <c r="AT157" s="56"/>
      <c r="AU157" s="56"/>
      <c r="AV157" s="56"/>
      <c r="AW157" s="55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7"/>
      <c r="BJ157" s="57"/>
      <c r="BK157" s="55"/>
      <c r="BL157" s="56"/>
      <c r="BM157" s="56"/>
      <c r="BN157" s="56"/>
      <c r="BO157" s="55"/>
      <c r="BP157" s="56"/>
      <c r="BQ157" s="56"/>
      <c r="BR157" s="56"/>
      <c r="BS157" s="56"/>
      <c r="BT157" s="56"/>
      <c r="BU157" s="56"/>
      <c r="BV157" s="56"/>
      <c r="BW157" s="56"/>
      <c r="BX157" s="56"/>
    </row>
    <row r="158" spans="1:20" ht="23.25">
      <c r="A158" s="32">
        <v>1208060102</v>
      </c>
      <c r="B158" s="33" t="s">
        <v>187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188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189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190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0</v>
      </c>
      <c r="T161" s="41">
        <f t="shared" si="9"/>
        <v>0</v>
      </c>
    </row>
    <row r="162" spans="1:20" ht="23.25">
      <c r="A162" s="32">
        <v>1209010102</v>
      </c>
      <c r="B162" s="33" t="s">
        <v>191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192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>
        <f t="shared" si="8"/>
        <v>0</v>
      </c>
      <c r="T163" s="41">
        <f t="shared" si="9"/>
        <v>0</v>
      </c>
    </row>
    <row r="164" spans="1:20" ht="23.25">
      <c r="A164" s="32">
        <v>1209010104</v>
      </c>
      <c r="B164" s="33" t="s">
        <v>193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194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195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196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197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198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199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200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201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202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203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204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205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206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207</v>
      </c>
      <c r="C178" s="50">
        <v>71931495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71931495</v>
      </c>
      <c r="T178" s="41"/>
    </row>
    <row r="179" spans="1:20" ht="23.25">
      <c r="A179" s="32">
        <v>1211010103</v>
      </c>
      <c r="B179" s="33" t="s">
        <v>208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209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210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211</v>
      </c>
      <c r="C182" s="50"/>
      <c r="D182" s="35"/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0</v>
      </c>
    </row>
    <row r="183" spans="1:20" ht="23.25">
      <c r="A183" s="32">
        <v>2101010103</v>
      </c>
      <c r="B183" s="33" t="s">
        <v>212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213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214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215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216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217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218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219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220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221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222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223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224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225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226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227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228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229</v>
      </c>
      <c r="C200" s="50"/>
      <c r="D200" s="35">
        <v>251199.73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251199.73</v>
      </c>
    </row>
    <row r="201" spans="1:20" ht="23.25">
      <c r="A201" s="32">
        <v>2102040103</v>
      </c>
      <c r="B201" s="33" t="s">
        <v>230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231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232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233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234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235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236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237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238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239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240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241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242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243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244</v>
      </c>
      <c r="C215" s="50">
        <v>1182557</v>
      </c>
      <c r="D215" s="35"/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>
        <f t="shared" si="14"/>
        <v>1182557</v>
      </c>
      <c r="T215" s="41"/>
    </row>
    <row r="216" spans="1:20" ht="23.25">
      <c r="A216" s="32">
        <v>2111030101</v>
      </c>
      <c r="B216" s="33" t="s">
        <v>245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246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247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248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244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249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/>
      <c r="T221" s="41">
        <f t="shared" si="15"/>
        <v>0</v>
      </c>
    </row>
    <row r="222" spans="1:20" ht="23.25">
      <c r="A222" s="32">
        <v>2112010199</v>
      </c>
      <c r="B222" s="33" t="s">
        <v>250</v>
      </c>
      <c r="C222" s="50"/>
      <c r="D222" s="35">
        <v>47662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47662</v>
      </c>
    </row>
    <row r="223" spans="1:20" ht="23.25">
      <c r="A223" s="32">
        <v>2116010101</v>
      </c>
      <c r="B223" s="33" t="s">
        <v>251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252</v>
      </c>
      <c r="C224" s="50"/>
      <c r="D224" s="35"/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>
        <f t="shared" si="14"/>
        <v>0</v>
      </c>
      <c r="T224" s="41">
        <f t="shared" si="15"/>
        <v>0</v>
      </c>
    </row>
    <row r="225" spans="1:20" ht="23.25">
      <c r="A225" s="32">
        <v>2201040199</v>
      </c>
      <c r="B225" s="33" t="s">
        <v>253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254</v>
      </c>
      <c r="C226" s="50"/>
      <c r="D226" s="35">
        <v>65000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65000</v>
      </c>
    </row>
    <row r="227" spans="1:20" ht="23.25">
      <c r="A227" s="32">
        <v>2208010103</v>
      </c>
      <c r="B227" s="33" t="s">
        <v>255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256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257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258</v>
      </c>
      <c r="C230" s="50"/>
      <c r="D230" s="35">
        <v>278464077.48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278464077.48</v>
      </c>
    </row>
    <row r="231" spans="1:20" ht="23.25">
      <c r="A231" s="32">
        <v>3102010101</v>
      </c>
      <c r="B231" s="33" t="s">
        <v>259</v>
      </c>
      <c r="C231" s="50"/>
      <c r="D231" s="35">
        <v>24762404.62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24762404.62</v>
      </c>
    </row>
    <row r="232" spans="1:20" ht="23.25">
      <c r="A232" s="32">
        <v>3102010102</v>
      </c>
      <c r="B232" s="33" t="s">
        <v>260</v>
      </c>
      <c r="C232" s="50">
        <v>101479662.06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101479662.06</v>
      </c>
      <c r="T232" s="41"/>
    </row>
    <row r="233" spans="1:20" ht="23.25">
      <c r="A233" s="32">
        <v>3105010101</v>
      </c>
      <c r="B233" s="33" t="s">
        <v>261</v>
      </c>
      <c r="C233" s="50"/>
      <c r="D233" s="35">
        <v>110299071.01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110299071.01</v>
      </c>
    </row>
    <row r="234" spans="1:20" ht="23.25">
      <c r="A234" s="32">
        <v>3301010102</v>
      </c>
      <c r="B234" s="33" t="s">
        <v>262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263</v>
      </c>
      <c r="C235" s="50"/>
      <c r="D235" s="35">
        <v>9511961.45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9511961.45</v>
      </c>
    </row>
    <row r="236" spans="1:20" ht="23.25">
      <c r="A236" s="32">
        <v>6303010101</v>
      </c>
      <c r="B236" s="33" t="s">
        <v>264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265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266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267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268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269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270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271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272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273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274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275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276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277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278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279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280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281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282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283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284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285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286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287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288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289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290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291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292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293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294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295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296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297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298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299</v>
      </c>
      <c r="C271" s="50">
        <v>6217666.97</v>
      </c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6217666.97</v>
      </c>
      <c r="T271" s="41"/>
    </row>
    <row r="272" spans="1:20" ht="23.25">
      <c r="A272" s="58"/>
      <c r="B272" s="59"/>
      <c r="C272" s="60"/>
      <c r="D272" s="61"/>
      <c r="E272" s="62"/>
      <c r="F272" s="63"/>
      <c r="G272" s="64"/>
      <c r="H272" s="65"/>
      <c r="I272" s="62"/>
      <c r="J272" s="63"/>
      <c r="K272" s="64"/>
      <c r="L272" s="61"/>
      <c r="M272" s="64"/>
      <c r="N272" s="61"/>
      <c r="O272" s="64"/>
      <c r="P272" s="65"/>
      <c r="Q272" s="40">
        <f t="shared" si="16"/>
        <v>0</v>
      </c>
      <c r="R272" s="37">
        <f t="shared" si="17"/>
        <v>0</v>
      </c>
      <c r="S272" s="64">
        <f t="shared" si="18"/>
        <v>0</v>
      </c>
      <c r="T272" s="66">
        <f>D272+R272-Q272-C272</f>
        <v>0</v>
      </c>
    </row>
    <row r="273" spans="1:20" ht="23.25">
      <c r="A273" s="74"/>
      <c r="B273" s="75" t="s">
        <v>300</v>
      </c>
      <c r="C273" s="60"/>
      <c r="D273" s="61">
        <v>60806235.75</v>
      </c>
      <c r="E273" s="62"/>
      <c r="F273" s="63"/>
      <c r="G273" s="64"/>
      <c r="H273" s="65"/>
      <c r="I273" s="62"/>
      <c r="J273" s="63"/>
      <c r="K273" s="64"/>
      <c r="L273" s="61"/>
      <c r="M273" s="64"/>
      <c r="N273" s="61"/>
      <c r="O273" s="64"/>
      <c r="P273" s="65"/>
      <c r="Q273" s="40">
        <f t="shared" si="16"/>
        <v>0</v>
      </c>
      <c r="R273" s="37">
        <f t="shared" si="17"/>
        <v>0</v>
      </c>
      <c r="S273" s="64"/>
      <c r="T273" s="66">
        <f>D273+R273-Q273-C273</f>
        <v>60806235.75</v>
      </c>
    </row>
    <row r="274" spans="1:20" ht="23.25">
      <c r="A274" s="74"/>
      <c r="B274" s="75" t="s">
        <v>301</v>
      </c>
      <c r="C274" s="60">
        <v>30592003.52</v>
      </c>
      <c r="D274" s="61"/>
      <c r="E274" s="62"/>
      <c r="F274" s="63"/>
      <c r="G274" s="64"/>
      <c r="H274" s="65"/>
      <c r="I274" s="62"/>
      <c r="J274" s="63"/>
      <c r="K274" s="64"/>
      <c r="L274" s="61"/>
      <c r="M274" s="64"/>
      <c r="N274" s="61"/>
      <c r="O274" s="64"/>
      <c r="P274" s="65"/>
      <c r="Q274" s="40">
        <f t="shared" si="16"/>
        <v>0</v>
      </c>
      <c r="R274" s="37">
        <f t="shared" si="17"/>
        <v>0</v>
      </c>
      <c r="S274" s="64">
        <f t="shared" si="18"/>
        <v>30592003.52</v>
      </c>
      <c r="T274" s="66"/>
    </row>
    <row r="275" spans="1:20" ht="23.25">
      <c r="A275" s="74"/>
      <c r="B275" s="75" t="s">
        <v>302</v>
      </c>
      <c r="C275" s="60"/>
      <c r="D275" s="61"/>
      <c r="E275" s="62"/>
      <c r="F275" s="63"/>
      <c r="G275" s="64"/>
      <c r="H275" s="65"/>
      <c r="I275" s="62"/>
      <c r="J275" s="63"/>
      <c r="K275" s="64"/>
      <c r="L275" s="61"/>
      <c r="M275" s="64"/>
      <c r="N275" s="61"/>
      <c r="O275" s="64"/>
      <c r="P275" s="65"/>
      <c r="Q275" s="40">
        <f t="shared" si="16"/>
        <v>0</v>
      </c>
      <c r="R275" s="37">
        <f t="shared" si="17"/>
        <v>0</v>
      </c>
      <c r="S275" s="64">
        <f t="shared" si="18"/>
        <v>0</v>
      </c>
      <c r="T275" s="66"/>
    </row>
    <row r="276" spans="1:20" ht="21.75" thickBot="1">
      <c r="A276" s="76"/>
      <c r="B276" s="77"/>
      <c r="C276" s="78"/>
      <c r="D276" s="79"/>
      <c r="E276" s="80"/>
      <c r="F276" s="81"/>
      <c r="G276" s="80"/>
      <c r="H276" s="81"/>
      <c r="I276" s="80"/>
      <c r="J276" s="81"/>
      <c r="K276" s="82"/>
      <c r="L276" s="81"/>
      <c r="M276" s="82"/>
      <c r="N276" s="81"/>
      <c r="O276" s="82"/>
      <c r="P276" s="83"/>
      <c r="Q276" s="84"/>
      <c r="R276" s="81"/>
      <c r="S276" s="82"/>
      <c r="T276" s="85"/>
    </row>
    <row r="277" spans="1:20" s="108" customFormat="1" ht="39.75" customHeight="1" thickBot="1">
      <c r="A277" s="113" t="s">
        <v>303</v>
      </c>
      <c r="B277" s="114"/>
      <c r="C277" s="94">
        <f aca="true" t="shared" si="19" ref="C277:T277">SUM(C9:C275)</f>
        <v>513581614.57</v>
      </c>
      <c r="D277" s="95">
        <f t="shared" si="19"/>
        <v>513581614.57</v>
      </c>
      <c r="E277" s="96">
        <f t="shared" si="19"/>
        <v>0</v>
      </c>
      <c r="F277" s="95">
        <f t="shared" si="19"/>
        <v>0</v>
      </c>
      <c r="G277" s="96">
        <f t="shared" si="19"/>
        <v>0</v>
      </c>
      <c r="H277" s="95">
        <f t="shared" si="19"/>
        <v>0</v>
      </c>
      <c r="I277" s="96">
        <f t="shared" si="19"/>
        <v>0</v>
      </c>
      <c r="J277" s="95">
        <f t="shared" si="19"/>
        <v>0</v>
      </c>
      <c r="K277" s="97">
        <f t="shared" si="19"/>
        <v>0</v>
      </c>
      <c r="L277" s="95">
        <f t="shared" si="19"/>
        <v>0</v>
      </c>
      <c r="M277" s="97">
        <f t="shared" si="19"/>
        <v>0</v>
      </c>
      <c r="N277" s="95">
        <f t="shared" si="19"/>
        <v>0</v>
      </c>
      <c r="O277" s="97">
        <f>SUM(O9:O275)</f>
        <v>0</v>
      </c>
      <c r="P277" s="98">
        <f>SUM(P9:P275)</f>
        <v>0</v>
      </c>
      <c r="Q277" s="99">
        <f t="shared" si="19"/>
        <v>0</v>
      </c>
      <c r="R277" s="95">
        <f t="shared" si="19"/>
        <v>0</v>
      </c>
      <c r="S277" s="97">
        <f t="shared" si="19"/>
        <v>513581614.57</v>
      </c>
      <c r="T277" s="100">
        <f t="shared" si="19"/>
        <v>513581614.57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A1:B1"/>
    <mergeCell ref="A2:B2"/>
    <mergeCell ref="A3:B3"/>
    <mergeCell ref="C4:T4"/>
    <mergeCell ref="C6:D6"/>
    <mergeCell ref="S5:T5"/>
    <mergeCell ref="C5:D5"/>
    <mergeCell ref="E5:P5"/>
    <mergeCell ref="Q5:R5"/>
    <mergeCell ref="Q6:R6"/>
    <mergeCell ref="S6:T6"/>
    <mergeCell ref="E6:F6"/>
    <mergeCell ref="G6:H6"/>
    <mergeCell ref="I6:J6"/>
    <mergeCell ref="K6:L6"/>
    <mergeCell ref="M6:N6"/>
    <mergeCell ref="O6:P6"/>
    <mergeCell ref="A277:B277"/>
    <mergeCell ref="M7:N7"/>
    <mergeCell ref="O7:P7"/>
    <mergeCell ref="Q7:R7"/>
    <mergeCell ref="S7:T7"/>
    <mergeCell ref="C7:D7"/>
    <mergeCell ref="E7:F7"/>
    <mergeCell ref="G7:H7"/>
    <mergeCell ref="I7:J7"/>
    <mergeCell ref="K7:L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A283"/>
  <sheetViews>
    <sheetView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2" sqref="F2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2" t="s">
        <v>6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20" s="7" customFormat="1" ht="29.25" customHeight="1" thickBot="1">
      <c r="A5" s="6" t="s">
        <v>10</v>
      </c>
      <c r="B5" s="6" t="s">
        <v>11</v>
      </c>
      <c r="C5" s="150" t="s">
        <v>12</v>
      </c>
      <c r="D5" s="151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42" t="s">
        <v>14</v>
      </c>
      <c r="R5" s="143"/>
      <c r="S5" s="142" t="s">
        <v>15</v>
      </c>
      <c r="T5" s="149"/>
    </row>
    <row r="6" spans="1:20" s="7" customFormat="1" ht="29.25" customHeight="1">
      <c r="A6" s="8" t="s">
        <v>16</v>
      </c>
      <c r="B6" s="9" t="s">
        <v>17</v>
      </c>
      <c r="C6" s="147" t="s">
        <v>18</v>
      </c>
      <c r="D6" s="148"/>
      <c r="E6" s="142" t="s">
        <v>19</v>
      </c>
      <c r="F6" s="143"/>
      <c r="G6" s="142" t="s">
        <v>20</v>
      </c>
      <c r="H6" s="143"/>
      <c r="I6" s="142" t="s">
        <v>21</v>
      </c>
      <c r="J6" s="143"/>
      <c r="K6" s="142" t="s">
        <v>22</v>
      </c>
      <c r="L6" s="143"/>
      <c r="M6" s="142" t="s">
        <v>23</v>
      </c>
      <c r="N6" s="143"/>
      <c r="O6" s="142" t="s">
        <v>24</v>
      </c>
      <c r="P6" s="143"/>
      <c r="Q6" s="144" t="s">
        <v>25</v>
      </c>
      <c r="R6" s="145"/>
      <c r="S6" s="144" t="s">
        <v>26</v>
      </c>
      <c r="T6" s="146"/>
    </row>
    <row r="7" spans="1:20" s="7" customFormat="1" ht="29.25" customHeight="1" thickBot="1">
      <c r="A7" s="8" t="s">
        <v>27</v>
      </c>
      <c r="B7" s="9" t="s">
        <v>27</v>
      </c>
      <c r="C7" s="140" t="s">
        <v>28</v>
      </c>
      <c r="D7" s="141"/>
      <c r="E7" s="137" t="s">
        <v>29</v>
      </c>
      <c r="F7" s="139"/>
      <c r="G7" s="137" t="s">
        <v>30</v>
      </c>
      <c r="H7" s="139"/>
      <c r="I7" s="137" t="s">
        <v>31</v>
      </c>
      <c r="J7" s="139"/>
      <c r="K7" s="137" t="s">
        <v>32</v>
      </c>
      <c r="L7" s="139"/>
      <c r="M7" s="137" t="s">
        <v>33</v>
      </c>
      <c r="N7" s="139"/>
      <c r="O7" s="137" t="s">
        <v>34</v>
      </c>
      <c r="P7" s="139"/>
      <c r="Q7" s="137" t="s">
        <v>35</v>
      </c>
      <c r="R7" s="139"/>
      <c r="S7" s="137" t="s">
        <v>34</v>
      </c>
      <c r="T7" s="138"/>
    </row>
    <row r="8" spans="1:20" s="7" customFormat="1" ht="21.75" customHeight="1" thickBot="1">
      <c r="A8" s="10"/>
      <c r="B8" s="11"/>
      <c r="C8" s="22" t="s">
        <v>36</v>
      </c>
      <c r="D8" s="23" t="s">
        <v>37</v>
      </c>
      <c r="E8" s="24" t="s">
        <v>36</v>
      </c>
      <c r="F8" s="25" t="s">
        <v>37</v>
      </c>
      <c r="G8" s="26" t="s">
        <v>36</v>
      </c>
      <c r="H8" s="25" t="s">
        <v>37</v>
      </c>
      <c r="I8" s="26" t="s">
        <v>36</v>
      </c>
      <c r="J8" s="25" t="s">
        <v>37</v>
      </c>
      <c r="K8" s="27" t="s">
        <v>36</v>
      </c>
      <c r="L8" s="28" t="s">
        <v>37</v>
      </c>
      <c r="M8" s="27" t="s">
        <v>36</v>
      </c>
      <c r="N8" s="28" t="s">
        <v>37</v>
      </c>
      <c r="O8" s="27" t="s">
        <v>36</v>
      </c>
      <c r="P8" s="29" t="s">
        <v>37</v>
      </c>
      <c r="Q8" s="30" t="s">
        <v>36</v>
      </c>
      <c r="R8" s="25" t="s">
        <v>37</v>
      </c>
      <c r="S8" s="27" t="s">
        <v>36</v>
      </c>
      <c r="T8" s="31" t="s">
        <v>37</v>
      </c>
    </row>
    <row r="9" spans="1:20" ht="24" thickTop="1">
      <c r="A9" s="32">
        <v>1101010101</v>
      </c>
      <c r="B9" s="33" t="s">
        <v>38</v>
      </c>
      <c r="C9" s="42">
        <v>9550</v>
      </c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1">C9+Q9-D9-R9</f>
        <v>9550</v>
      </c>
      <c r="T9" s="49"/>
    </row>
    <row r="10" spans="1:20" ht="23.25">
      <c r="A10" s="32">
        <v>1101010102</v>
      </c>
      <c r="B10" s="33" t="s">
        <v>39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1" ref="Q10:Q73">E10+G10+I10+K10+M10-L10-J10-H10-F10-N10+O10-P10</f>
        <v>0</v>
      </c>
      <c r="R10" s="45">
        <f aca="true" t="shared" si="2" ref="R10:R73">F10+H10+J10+L10+N10-M10-K10-I10-G10-E10+P10-O10</f>
        <v>0</v>
      </c>
      <c r="S10" s="46">
        <f t="shared" si="0"/>
        <v>0</v>
      </c>
      <c r="T10" s="49">
        <f aca="true" t="shared" si="3" ref="T10:T73">D10+R10-Q10-C10</f>
        <v>0</v>
      </c>
    </row>
    <row r="11" spans="1:20" ht="23.25">
      <c r="A11" s="32">
        <v>1101010104</v>
      </c>
      <c r="B11" s="33" t="s">
        <v>40</v>
      </c>
      <c r="C11" s="51">
        <v>65000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1"/>
        <v>0</v>
      </c>
      <c r="R11" s="45">
        <f t="shared" si="2"/>
        <v>0</v>
      </c>
      <c r="S11" s="46">
        <f t="shared" si="0"/>
        <v>65000</v>
      </c>
      <c r="T11" s="49"/>
    </row>
    <row r="12" spans="1:20" ht="23.25">
      <c r="A12" s="32">
        <v>1101010106</v>
      </c>
      <c r="B12" s="33" t="s">
        <v>41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1"/>
        <v>0</v>
      </c>
      <c r="R12" s="45">
        <f t="shared" si="2"/>
        <v>0</v>
      </c>
      <c r="S12" s="46">
        <f t="shared" si="0"/>
        <v>0</v>
      </c>
      <c r="T12" s="49">
        <f t="shared" si="3"/>
        <v>0</v>
      </c>
    </row>
    <row r="13" spans="1:20" ht="23.25">
      <c r="A13" s="32">
        <v>1101010112</v>
      </c>
      <c r="B13" s="33" t="s">
        <v>42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1"/>
        <v>0</v>
      </c>
      <c r="R13" s="45">
        <f t="shared" si="2"/>
        <v>0</v>
      </c>
      <c r="S13" s="46">
        <f t="shared" si="0"/>
        <v>0</v>
      </c>
      <c r="T13" s="49">
        <f t="shared" si="3"/>
        <v>0</v>
      </c>
    </row>
    <row r="14" spans="1:20" ht="23.25">
      <c r="A14" s="32">
        <v>1101020501</v>
      </c>
      <c r="B14" s="33" t="s">
        <v>43</v>
      </c>
      <c r="C14" s="51">
        <v>7535176.55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1"/>
        <v>0</v>
      </c>
      <c r="R14" s="45">
        <f t="shared" si="2"/>
        <v>0</v>
      </c>
      <c r="S14" s="46">
        <f t="shared" si="0"/>
        <v>7535176.55</v>
      </c>
      <c r="T14" s="49"/>
    </row>
    <row r="15" spans="1:20" ht="23.25">
      <c r="A15" s="32">
        <v>1101020509</v>
      </c>
      <c r="B15" s="33" t="s">
        <v>44</v>
      </c>
      <c r="C15" s="51">
        <v>3014108.9</v>
      </c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1"/>
        <v>0</v>
      </c>
      <c r="R15" s="45">
        <f t="shared" si="2"/>
        <v>0</v>
      </c>
      <c r="S15" s="46">
        <f t="shared" si="0"/>
        <v>3014108.9</v>
      </c>
      <c r="T15" s="49"/>
    </row>
    <row r="16" spans="1:20" ht="23.25">
      <c r="A16" s="32">
        <v>1101020601</v>
      </c>
      <c r="B16" s="33" t="s">
        <v>45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1"/>
        <v>0</v>
      </c>
      <c r="R16" s="45">
        <f t="shared" si="2"/>
        <v>0</v>
      </c>
      <c r="S16" s="46">
        <f t="shared" si="0"/>
        <v>0</v>
      </c>
      <c r="T16" s="49">
        <f t="shared" si="3"/>
        <v>0</v>
      </c>
    </row>
    <row r="17" spans="1:20" ht="23.25">
      <c r="A17" s="32">
        <v>1101020602</v>
      </c>
      <c r="B17" s="33" t="s">
        <v>46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1"/>
        <v>0</v>
      </c>
      <c r="R17" s="45">
        <f t="shared" si="2"/>
        <v>0</v>
      </c>
      <c r="S17" s="46">
        <f t="shared" si="0"/>
        <v>0</v>
      </c>
      <c r="T17" s="49">
        <f t="shared" si="3"/>
        <v>0</v>
      </c>
    </row>
    <row r="18" spans="1:20" ht="23.25">
      <c r="A18" s="32">
        <v>1101020603</v>
      </c>
      <c r="B18" s="33" t="s">
        <v>47</v>
      </c>
      <c r="C18" s="51">
        <v>1471955.34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1"/>
        <v>0</v>
      </c>
      <c r="R18" s="45">
        <f t="shared" si="2"/>
        <v>0</v>
      </c>
      <c r="S18" s="46">
        <f t="shared" si="0"/>
        <v>1471955.34</v>
      </c>
      <c r="T18" s="49"/>
    </row>
    <row r="19" spans="1:20" ht="23.25">
      <c r="A19" s="32">
        <v>1101020604</v>
      </c>
      <c r="B19" s="33" t="s">
        <v>48</v>
      </c>
      <c r="C19" s="51">
        <v>25376.33</v>
      </c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1"/>
        <v>0</v>
      </c>
      <c r="R19" s="45">
        <f t="shared" si="2"/>
        <v>0</v>
      </c>
      <c r="S19" s="46">
        <f t="shared" si="0"/>
        <v>25376.33</v>
      </c>
      <c r="T19" s="49"/>
    </row>
    <row r="20" spans="1:20" ht="23.25">
      <c r="A20" s="32">
        <v>1101020701</v>
      </c>
      <c r="B20" s="33" t="s">
        <v>49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1"/>
        <v>0</v>
      </c>
      <c r="R20" s="45">
        <f t="shared" si="2"/>
        <v>0</v>
      </c>
      <c r="S20" s="46">
        <f t="shared" si="0"/>
        <v>0</v>
      </c>
      <c r="T20" s="49">
        <f t="shared" si="3"/>
        <v>0</v>
      </c>
    </row>
    <row r="21" spans="1:20" ht="23.25">
      <c r="A21" s="32">
        <v>1101020702</v>
      </c>
      <c r="B21" s="33" t="s">
        <v>50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1"/>
        <v>0</v>
      </c>
      <c r="R21" s="45">
        <f t="shared" si="2"/>
        <v>0</v>
      </c>
      <c r="S21" s="46">
        <f t="shared" si="0"/>
        <v>0</v>
      </c>
      <c r="T21" s="49">
        <f t="shared" si="3"/>
        <v>0</v>
      </c>
    </row>
    <row r="22" spans="1:20" ht="23.25">
      <c r="A22" s="32">
        <v>1101030101</v>
      </c>
      <c r="B22" s="33" t="s">
        <v>51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1"/>
        <v>0</v>
      </c>
      <c r="R22" s="45">
        <f t="shared" si="2"/>
        <v>0</v>
      </c>
      <c r="S22" s="46">
        <f t="shared" si="0"/>
        <v>0</v>
      </c>
      <c r="T22" s="49">
        <f t="shared" si="3"/>
        <v>0</v>
      </c>
    </row>
    <row r="23" spans="1:20" ht="23.25">
      <c r="A23" s="32">
        <v>1101030102</v>
      </c>
      <c r="B23" s="33" t="s">
        <v>52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1"/>
        <v>0</v>
      </c>
      <c r="R23" s="45">
        <f t="shared" si="2"/>
        <v>0</v>
      </c>
      <c r="S23" s="46">
        <f t="shared" si="0"/>
        <v>0</v>
      </c>
      <c r="T23" s="49">
        <f t="shared" si="3"/>
        <v>0</v>
      </c>
    </row>
    <row r="24" spans="1:20" ht="23.25">
      <c r="A24" s="32">
        <v>1101030199</v>
      </c>
      <c r="B24" s="33" t="s">
        <v>53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1"/>
        <v>0</v>
      </c>
      <c r="R24" s="45">
        <f t="shared" si="2"/>
        <v>0</v>
      </c>
      <c r="S24" s="46">
        <f t="shared" si="0"/>
        <v>0</v>
      </c>
      <c r="T24" s="49">
        <f t="shared" si="3"/>
        <v>0</v>
      </c>
    </row>
    <row r="25" spans="1:20" ht="23.25">
      <c r="A25" s="32">
        <v>1102010101</v>
      </c>
      <c r="B25" s="33" t="s">
        <v>54</v>
      </c>
      <c r="C25" s="51">
        <v>661493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1"/>
        <v>0</v>
      </c>
      <c r="R25" s="45">
        <f t="shared" si="2"/>
        <v>0</v>
      </c>
      <c r="S25" s="46">
        <f t="shared" si="0"/>
        <v>661493</v>
      </c>
      <c r="T25" s="49"/>
    </row>
    <row r="26" spans="1:20" ht="23.25">
      <c r="A26" s="32">
        <v>1102010102</v>
      </c>
      <c r="B26" s="33" t="s">
        <v>55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1"/>
        <v>0</v>
      </c>
      <c r="R26" s="45">
        <f t="shared" si="2"/>
        <v>0</v>
      </c>
      <c r="S26" s="46">
        <f t="shared" si="0"/>
        <v>0</v>
      </c>
      <c r="T26" s="49">
        <f t="shared" si="3"/>
        <v>0</v>
      </c>
    </row>
    <row r="27" spans="1:20" ht="23.25">
      <c r="A27" s="32">
        <v>1102010197</v>
      </c>
      <c r="B27" s="33" t="s">
        <v>56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1"/>
        <v>0</v>
      </c>
      <c r="R27" s="45">
        <f t="shared" si="2"/>
        <v>0</v>
      </c>
      <c r="S27" s="46">
        <f t="shared" si="0"/>
        <v>0</v>
      </c>
      <c r="T27" s="49">
        <f t="shared" si="3"/>
        <v>0</v>
      </c>
    </row>
    <row r="28" spans="1:20" ht="23.25">
      <c r="A28" s="32">
        <v>1102010199</v>
      </c>
      <c r="B28" s="33" t="s">
        <v>57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1"/>
        <v>0</v>
      </c>
      <c r="R28" s="45">
        <f t="shared" si="2"/>
        <v>0</v>
      </c>
      <c r="S28" s="46">
        <f t="shared" si="0"/>
        <v>0</v>
      </c>
      <c r="T28" s="49">
        <f t="shared" si="3"/>
        <v>0</v>
      </c>
    </row>
    <row r="29" spans="1:20" ht="23.25">
      <c r="A29" s="32">
        <v>1102020101</v>
      </c>
      <c r="B29" s="33" t="s">
        <v>58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1"/>
        <v>0</v>
      </c>
      <c r="R29" s="45">
        <f t="shared" si="2"/>
        <v>0</v>
      </c>
      <c r="S29" s="46">
        <f t="shared" si="0"/>
        <v>0</v>
      </c>
      <c r="T29" s="49">
        <f t="shared" si="3"/>
        <v>0</v>
      </c>
    </row>
    <row r="30" spans="1:20" ht="23.25">
      <c r="A30" s="32">
        <v>1102030102</v>
      </c>
      <c r="B30" s="33" t="s">
        <v>59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1"/>
        <v>0</v>
      </c>
      <c r="R30" s="45">
        <f t="shared" si="2"/>
        <v>0</v>
      </c>
      <c r="S30" s="46">
        <f t="shared" si="0"/>
        <v>0</v>
      </c>
      <c r="T30" s="49">
        <f t="shared" si="3"/>
        <v>0</v>
      </c>
    </row>
    <row r="31" spans="1:20" ht="23.25">
      <c r="A31" s="32">
        <v>1102050106</v>
      </c>
      <c r="B31" s="33" t="s">
        <v>60</v>
      </c>
      <c r="C31" s="51">
        <v>909249.75</v>
      </c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1"/>
        <v>0</v>
      </c>
      <c r="R31" s="45">
        <f t="shared" si="2"/>
        <v>0</v>
      </c>
      <c r="S31" s="46">
        <f t="shared" si="0"/>
        <v>909249.75</v>
      </c>
      <c r="T31" s="49"/>
    </row>
    <row r="32" spans="1:20" ht="23.25">
      <c r="A32" s="32">
        <v>1102050107</v>
      </c>
      <c r="B32" s="33" t="s">
        <v>61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1"/>
        <v>0</v>
      </c>
      <c r="R32" s="45">
        <f t="shared" si="2"/>
        <v>0</v>
      </c>
      <c r="S32" s="46">
        <f t="shared" si="0"/>
        <v>0</v>
      </c>
      <c r="T32" s="49">
        <f t="shared" si="3"/>
        <v>0</v>
      </c>
    </row>
    <row r="33" spans="1:20" ht="23.25">
      <c r="A33" s="32">
        <v>1102050108</v>
      </c>
      <c r="B33" s="33" t="s">
        <v>62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1"/>
        <v>0</v>
      </c>
      <c r="R33" s="45">
        <f t="shared" si="2"/>
        <v>0</v>
      </c>
      <c r="S33" s="46">
        <f t="shared" si="0"/>
        <v>0</v>
      </c>
      <c r="T33" s="49">
        <f t="shared" si="3"/>
        <v>0</v>
      </c>
    </row>
    <row r="34" spans="1:20" ht="23.25">
      <c r="A34" s="32">
        <v>1102050109</v>
      </c>
      <c r="B34" s="33" t="s">
        <v>63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1"/>
        <v>0</v>
      </c>
      <c r="R34" s="45">
        <f t="shared" si="2"/>
        <v>0</v>
      </c>
      <c r="S34" s="46">
        <f t="shared" si="0"/>
        <v>0</v>
      </c>
      <c r="T34" s="49">
        <f t="shared" si="3"/>
        <v>0</v>
      </c>
    </row>
    <row r="35" spans="1:20" ht="23.25">
      <c r="A35" s="32">
        <v>1102050116</v>
      </c>
      <c r="B35" s="33" t="s">
        <v>64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1"/>
        <v>0</v>
      </c>
      <c r="R35" s="45">
        <f t="shared" si="2"/>
        <v>0</v>
      </c>
      <c r="S35" s="46">
        <f t="shared" si="0"/>
        <v>0</v>
      </c>
      <c r="T35" s="49">
        <f t="shared" si="3"/>
        <v>0</v>
      </c>
    </row>
    <row r="36" spans="1:20" ht="23.25">
      <c r="A36" s="32">
        <v>1102050122</v>
      </c>
      <c r="B36" s="33" t="s">
        <v>65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1"/>
        <v>0</v>
      </c>
      <c r="R36" s="45">
        <f t="shared" si="2"/>
        <v>0</v>
      </c>
      <c r="S36" s="46">
        <f t="shared" si="0"/>
        <v>0</v>
      </c>
      <c r="T36" s="49">
        <f t="shared" si="3"/>
        <v>0</v>
      </c>
    </row>
    <row r="37" spans="1:20" ht="23.25">
      <c r="A37" s="32">
        <v>1102050124</v>
      </c>
      <c r="B37" s="33" t="s">
        <v>66</v>
      </c>
      <c r="C37" s="51">
        <v>142630.5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1"/>
        <v>0</v>
      </c>
      <c r="R37" s="45">
        <f t="shared" si="2"/>
        <v>0</v>
      </c>
      <c r="S37" s="46">
        <f t="shared" si="0"/>
        <v>142630.5</v>
      </c>
      <c r="T37" s="49"/>
    </row>
    <row r="38" spans="1:20" ht="23.25">
      <c r="A38" s="32">
        <v>1102050125</v>
      </c>
      <c r="B38" s="33" t="s">
        <v>67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1"/>
        <v>0</v>
      </c>
      <c r="R38" s="45">
        <f t="shared" si="2"/>
        <v>0</v>
      </c>
      <c r="S38" s="46">
        <f t="shared" si="0"/>
        <v>0</v>
      </c>
      <c r="T38" s="49">
        <f t="shared" si="3"/>
        <v>0</v>
      </c>
    </row>
    <row r="39" spans="1:20" ht="23.25">
      <c r="A39" s="32">
        <v>1102050129</v>
      </c>
      <c r="B39" s="33" t="s">
        <v>68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1"/>
        <v>0</v>
      </c>
      <c r="R39" s="45">
        <f t="shared" si="2"/>
        <v>0</v>
      </c>
      <c r="S39" s="46">
        <f t="shared" si="0"/>
        <v>0</v>
      </c>
      <c r="T39" s="49">
        <f t="shared" si="3"/>
        <v>0</v>
      </c>
    </row>
    <row r="40" spans="1:20" ht="23.25">
      <c r="A40" s="32">
        <v>1102050193</v>
      </c>
      <c r="B40" s="33" t="s">
        <v>69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1"/>
        <v>0</v>
      </c>
      <c r="R40" s="45">
        <f t="shared" si="2"/>
        <v>0</v>
      </c>
      <c r="S40" s="46">
        <f t="shared" si="0"/>
        <v>0</v>
      </c>
      <c r="T40" s="49">
        <f t="shared" si="3"/>
        <v>0</v>
      </c>
    </row>
    <row r="41" spans="1:20" ht="23.25">
      <c r="A41" s="32">
        <v>1102050195</v>
      </c>
      <c r="B41" s="33" t="s">
        <v>70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1"/>
        <v>0</v>
      </c>
      <c r="R41" s="45">
        <f t="shared" si="2"/>
        <v>0</v>
      </c>
      <c r="S41" s="46">
        <f t="shared" si="0"/>
        <v>0</v>
      </c>
      <c r="T41" s="49">
        <f t="shared" si="3"/>
        <v>0</v>
      </c>
    </row>
    <row r="42" spans="1:20" ht="23.25">
      <c r="A42" s="32">
        <v>1102050197</v>
      </c>
      <c r="B42" s="33" t="s">
        <v>71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1"/>
        <v>0</v>
      </c>
      <c r="R42" s="45">
        <f t="shared" si="2"/>
        <v>0</v>
      </c>
      <c r="S42" s="46">
        <f t="shared" si="0"/>
        <v>0</v>
      </c>
      <c r="T42" s="49">
        <f t="shared" si="3"/>
        <v>0</v>
      </c>
    </row>
    <row r="43" spans="1:20" ht="23.25">
      <c r="A43" s="32">
        <v>1103020110</v>
      </c>
      <c r="B43" s="33" t="s">
        <v>72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1"/>
        <v>0</v>
      </c>
      <c r="R43" s="45">
        <f t="shared" si="2"/>
        <v>0</v>
      </c>
      <c r="S43" s="46">
        <f t="shared" si="0"/>
        <v>0</v>
      </c>
      <c r="T43" s="49">
        <f t="shared" si="3"/>
        <v>0</v>
      </c>
    </row>
    <row r="44" spans="1:20" ht="23.25">
      <c r="A44" s="32">
        <v>1103020111</v>
      </c>
      <c r="B44" s="33" t="s">
        <v>73</v>
      </c>
      <c r="C44" s="51">
        <v>10803400.8</v>
      </c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1"/>
        <v>0</v>
      </c>
      <c r="R44" s="45">
        <f t="shared" si="2"/>
        <v>0</v>
      </c>
      <c r="S44" s="46">
        <f t="shared" si="0"/>
        <v>10803400.8</v>
      </c>
      <c r="T44" s="49"/>
    </row>
    <row r="45" spans="1:20" ht="23.25">
      <c r="A45" s="32">
        <v>1103020115</v>
      </c>
      <c r="B45" s="33" t="s">
        <v>74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1"/>
        <v>0</v>
      </c>
      <c r="R45" s="45">
        <f t="shared" si="2"/>
        <v>0</v>
      </c>
      <c r="S45" s="46">
        <f t="shared" si="0"/>
        <v>0</v>
      </c>
      <c r="T45" s="49">
        <f t="shared" si="3"/>
        <v>0</v>
      </c>
    </row>
    <row r="46" spans="1:20" ht="23.25">
      <c r="A46" s="32">
        <v>1104010101</v>
      </c>
      <c r="B46" s="33" t="s">
        <v>75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1"/>
        <v>0</v>
      </c>
      <c r="R46" s="45">
        <f t="shared" si="2"/>
        <v>0</v>
      </c>
      <c r="S46" s="46">
        <f t="shared" si="0"/>
        <v>0</v>
      </c>
      <c r="T46" s="49">
        <f t="shared" si="3"/>
        <v>0</v>
      </c>
    </row>
    <row r="47" spans="1:20" ht="23.25">
      <c r="A47" s="32">
        <v>1104010104</v>
      </c>
      <c r="B47" s="33" t="s">
        <v>76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1"/>
        <v>0</v>
      </c>
      <c r="R47" s="45">
        <f t="shared" si="2"/>
        <v>0</v>
      </c>
      <c r="S47" s="46">
        <f t="shared" si="0"/>
        <v>0</v>
      </c>
      <c r="T47" s="49">
        <f t="shared" si="3"/>
        <v>0</v>
      </c>
    </row>
    <row r="48" spans="1:20" ht="23.25">
      <c r="A48" s="32">
        <v>1105010101</v>
      </c>
      <c r="B48" s="33" t="s">
        <v>77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1"/>
        <v>0</v>
      </c>
      <c r="R48" s="45">
        <f t="shared" si="2"/>
        <v>0</v>
      </c>
      <c r="S48" s="46">
        <f t="shared" si="0"/>
        <v>0</v>
      </c>
      <c r="T48" s="49">
        <f t="shared" si="3"/>
        <v>0</v>
      </c>
    </row>
    <row r="49" spans="1:20" ht="23.25">
      <c r="A49" s="32">
        <v>1105010105</v>
      </c>
      <c r="B49" s="33" t="s">
        <v>78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1"/>
        <v>0</v>
      </c>
      <c r="R49" s="45">
        <f t="shared" si="2"/>
        <v>0</v>
      </c>
      <c r="S49" s="46">
        <f t="shared" si="0"/>
        <v>0</v>
      </c>
      <c r="T49" s="49">
        <f t="shared" si="3"/>
        <v>0</v>
      </c>
    </row>
    <row r="50" spans="1:20" ht="23.25">
      <c r="A50" s="32">
        <v>1106010103</v>
      </c>
      <c r="B50" s="33" t="s">
        <v>79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1"/>
        <v>0</v>
      </c>
      <c r="R50" s="45">
        <f t="shared" si="2"/>
        <v>0</v>
      </c>
      <c r="S50" s="46">
        <f t="shared" si="0"/>
        <v>0</v>
      </c>
      <c r="T50" s="49">
        <f t="shared" si="3"/>
        <v>0</v>
      </c>
    </row>
    <row r="51" spans="1:20" ht="23.25">
      <c r="A51" s="32">
        <v>1106010106</v>
      </c>
      <c r="B51" s="33" t="s">
        <v>80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1"/>
        <v>0</v>
      </c>
      <c r="R51" s="45">
        <f t="shared" si="2"/>
        <v>0</v>
      </c>
      <c r="S51" s="46">
        <f t="shared" si="0"/>
        <v>0</v>
      </c>
      <c r="T51" s="49">
        <f t="shared" si="3"/>
        <v>0</v>
      </c>
    </row>
    <row r="52" spans="1:20" ht="23.25">
      <c r="A52" s="32">
        <v>1106010198</v>
      </c>
      <c r="B52" s="33" t="s">
        <v>81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1"/>
        <v>0</v>
      </c>
      <c r="R52" s="45">
        <f t="shared" si="2"/>
        <v>0</v>
      </c>
      <c r="S52" s="46">
        <f t="shared" si="0"/>
        <v>0</v>
      </c>
      <c r="T52" s="49">
        <f t="shared" si="3"/>
        <v>0</v>
      </c>
    </row>
    <row r="53" spans="1:20" ht="23.25">
      <c r="A53" s="32">
        <v>1106010199</v>
      </c>
      <c r="B53" s="33" t="s">
        <v>82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1"/>
        <v>0</v>
      </c>
      <c r="R53" s="45">
        <f t="shared" si="2"/>
        <v>0</v>
      </c>
      <c r="S53" s="46">
        <f t="shared" si="0"/>
        <v>0</v>
      </c>
      <c r="T53" s="49">
        <f t="shared" si="3"/>
        <v>0</v>
      </c>
    </row>
    <row r="54" spans="1:20" ht="23.25">
      <c r="A54" s="32">
        <v>1201020101</v>
      </c>
      <c r="B54" s="33" t="s">
        <v>83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1"/>
        <v>0</v>
      </c>
      <c r="R54" s="45">
        <f t="shared" si="2"/>
        <v>0</v>
      </c>
      <c r="S54" s="46">
        <f t="shared" si="0"/>
        <v>0</v>
      </c>
      <c r="T54" s="49">
        <f t="shared" si="3"/>
        <v>0</v>
      </c>
    </row>
    <row r="55" spans="1:20" ht="23.25">
      <c r="A55" s="32">
        <v>1201040101</v>
      </c>
      <c r="B55" s="33" t="s">
        <v>84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1"/>
        <v>0</v>
      </c>
      <c r="R55" s="45">
        <f t="shared" si="2"/>
        <v>0</v>
      </c>
      <c r="S55" s="46">
        <f t="shared" si="0"/>
        <v>0</v>
      </c>
      <c r="T55" s="49">
        <f t="shared" si="3"/>
        <v>0</v>
      </c>
    </row>
    <row r="56" spans="1:20" ht="23.25">
      <c r="A56" s="32">
        <v>1201050119</v>
      </c>
      <c r="B56" s="33" t="s">
        <v>85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1"/>
        <v>0</v>
      </c>
      <c r="R56" s="45">
        <f t="shared" si="2"/>
        <v>0</v>
      </c>
      <c r="S56" s="46">
        <f t="shared" si="0"/>
        <v>0</v>
      </c>
      <c r="T56" s="49">
        <f t="shared" si="3"/>
        <v>0</v>
      </c>
    </row>
    <row r="57" spans="1:20" ht="23.25">
      <c r="A57" s="32">
        <v>1201050198</v>
      </c>
      <c r="B57" s="33" t="s">
        <v>86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1"/>
        <v>0</v>
      </c>
      <c r="R57" s="45">
        <f t="shared" si="2"/>
        <v>0</v>
      </c>
      <c r="S57" s="46">
        <f t="shared" si="0"/>
        <v>0</v>
      </c>
      <c r="T57" s="49">
        <f t="shared" si="3"/>
        <v>0</v>
      </c>
    </row>
    <row r="58" spans="1:20" ht="23.25">
      <c r="A58" s="32">
        <v>1204010101</v>
      </c>
      <c r="B58" s="33" t="s">
        <v>87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1"/>
        <v>0</v>
      </c>
      <c r="R58" s="45">
        <f t="shared" si="2"/>
        <v>0</v>
      </c>
      <c r="S58" s="46">
        <f t="shared" si="0"/>
        <v>0</v>
      </c>
      <c r="T58" s="49">
        <f t="shared" si="3"/>
        <v>0</v>
      </c>
    </row>
    <row r="59" spans="1:20" ht="23.25">
      <c r="A59" s="32">
        <v>1204010102</v>
      </c>
      <c r="B59" s="33" t="s">
        <v>88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1"/>
        <v>0</v>
      </c>
      <c r="R59" s="45">
        <f t="shared" si="2"/>
        <v>0</v>
      </c>
      <c r="S59" s="46">
        <f t="shared" si="0"/>
        <v>0</v>
      </c>
      <c r="T59" s="49">
        <f t="shared" si="3"/>
        <v>0</v>
      </c>
    </row>
    <row r="60" spans="1:20" ht="23.25">
      <c r="A60" s="32">
        <v>1204020102</v>
      </c>
      <c r="B60" s="33" t="s">
        <v>89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1"/>
        <v>0</v>
      </c>
      <c r="R60" s="45">
        <f t="shared" si="2"/>
        <v>0</v>
      </c>
      <c r="S60" s="46">
        <f t="shared" si="0"/>
        <v>0</v>
      </c>
      <c r="T60" s="49">
        <f t="shared" si="3"/>
        <v>0</v>
      </c>
    </row>
    <row r="61" spans="1:20" ht="23.25">
      <c r="A61" s="32">
        <v>1205010101</v>
      </c>
      <c r="B61" s="33" t="s">
        <v>90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1"/>
        <v>0</v>
      </c>
      <c r="R61" s="45">
        <f t="shared" si="2"/>
        <v>0</v>
      </c>
      <c r="S61" s="46">
        <f t="shared" si="0"/>
        <v>0</v>
      </c>
      <c r="T61" s="49">
        <f t="shared" si="3"/>
        <v>0</v>
      </c>
    </row>
    <row r="62" spans="1:20" ht="23.25">
      <c r="A62" s="32">
        <v>1205010102</v>
      </c>
      <c r="B62" s="33" t="s">
        <v>91</v>
      </c>
      <c r="C62" s="51">
        <v>20536699</v>
      </c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1"/>
        <v>0</v>
      </c>
      <c r="R62" s="45">
        <f t="shared" si="2"/>
        <v>0</v>
      </c>
      <c r="S62" s="46">
        <f t="shared" si="0"/>
        <v>20536699</v>
      </c>
      <c r="T62" s="49"/>
    </row>
    <row r="63" spans="1:20" ht="23.25">
      <c r="A63" s="32">
        <v>1205010103</v>
      </c>
      <c r="B63" s="33" t="s">
        <v>92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1"/>
        <v>0</v>
      </c>
      <c r="R63" s="45">
        <f t="shared" si="2"/>
        <v>0</v>
      </c>
      <c r="S63" s="46">
        <f t="shared" si="0"/>
        <v>0</v>
      </c>
      <c r="T63" s="49">
        <f t="shared" si="3"/>
        <v>0</v>
      </c>
    </row>
    <row r="64" spans="1:20" ht="23.25">
      <c r="A64" s="32">
        <v>1205020101</v>
      </c>
      <c r="B64" s="33" t="s">
        <v>93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1"/>
        <v>0</v>
      </c>
      <c r="R64" s="45">
        <f t="shared" si="2"/>
        <v>0</v>
      </c>
      <c r="S64" s="46">
        <f t="shared" si="0"/>
        <v>0</v>
      </c>
      <c r="T64" s="49">
        <f t="shared" si="3"/>
        <v>0</v>
      </c>
    </row>
    <row r="65" spans="1:20" ht="23.25">
      <c r="A65" s="32">
        <v>1205020102</v>
      </c>
      <c r="B65" s="33" t="s">
        <v>94</v>
      </c>
      <c r="C65" s="51">
        <v>70422627.98</v>
      </c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1"/>
        <v>0</v>
      </c>
      <c r="R65" s="45">
        <f t="shared" si="2"/>
        <v>0</v>
      </c>
      <c r="S65" s="46">
        <f t="shared" si="0"/>
        <v>70422627.98</v>
      </c>
      <c r="T65" s="49"/>
    </row>
    <row r="66" spans="1:20" ht="23.25">
      <c r="A66" s="32">
        <v>1205020103</v>
      </c>
      <c r="B66" s="33" t="s">
        <v>95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1"/>
        <v>0</v>
      </c>
      <c r="R66" s="45">
        <f t="shared" si="2"/>
        <v>0</v>
      </c>
      <c r="S66" s="46">
        <f t="shared" si="0"/>
        <v>0</v>
      </c>
      <c r="T66" s="49">
        <f t="shared" si="3"/>
        <v>0</v>
      </c>
    </row>
    <row r="67" spans="1:20" ht="23.25">
      <c r="A67" s="32">
        <v>1205020104</v>
      </c>
      <c r="B67" s="33" t="s">
        <v>96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1"/>
        <v>0</v>
      </c>
      <c r="R67" s="45">
        <f t="shared" si="2"/>
        <v>0</v>
      </c>
      <c r="S67" s="46">
        <f t="shared" si="0"/>
        <v>0</v>
      </c>
      <c r="T67" s="49">
        <f t="shared" si="3"/>
        <v>0</v>
      </c>
    </row>
    <row r="68" spans="1:20" ht="23.25">
      <c r="A68" s="32">
        <v>1205020105</v>
      </c>
      <c r="B68" s="33" t="s">
        <v>97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1"/>
        <v>0</v>
      </c>
      <c r="R68" s="45">
        <f t="shared" si="2"/>
        <v>0</v>
      </c>
      <c r="S68" s="46">
        <f t="shared" si="0"/>
        <v>0</v>
      </c>
      <c r="T68" s="49">
        <f t="shared" si="3"/>
        <v>0</v>
      </c>
    </row>
    <row r="69" spans="1:20" ht="23.25">
      <c r="A69" s="32">
        <v>1205020106</v>
      </c>
      <c r="B69" s="33" t="s">
        <v>98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1"/>
        <v>0</v>
      </c>
      <c r="R69" s="45">
        <f t="shared" si="2"/>
        <v>0</v>
      </c>
      <c r="S69" s="46">
        <f t="shared" si="0"/>
        <v>0</v>
      </c>
      <c r="T69" s="49">
        <f t="shared" si="3"/>
        <v>0</v>
      </c>
    </row>
    <row r="70" spans="1:20" ht="23.25">
      <c r="A70" s="32">
        <v>1205030101</v>
      </c>
      <c r="B70" s="33" t="s">
        <v>99</v>
      </c>
      <c r="C70" s="51">
        <v>298500</v>
      </c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1"/>
        <v>0</v>
      </c>
      <c r="R70" s="45">
        <f t="shared" si="2"/>
        <v>0</v>
      </c>
      <c r="S70" s="46">
        <f t="shared" si="0"/>
        <v>298500</v>
      </c>
      <c r="T70" s="49"/>
    </row>
    <row r="71" spans="1:20" ht="23.25">
      <c r="A71" s="32">
        <v>1205030102</v>
      </c>
      <c r="B71" s="33" t="s">
        <v>100</v>
      </c>
      <c r="C71" s="51">
        <v>99500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1"/>
        <v>0</v>
      </c>
      <c r="R71" s="45">
        <f t="shared" si="2"/>
        <v>0</v>
      </c>
      <c r="S71" s="46">
        <f t="shared" si="0"/>
        <v>99500</v>
      </c>
      <c r="T71" s="49"/>
    </row>
    <row r="72" spans="1:20" ht="23.25">
      <c r="A72" s="32">
        <v>1205030103</v>
      </c>
      <c r="B72" s="33" t="s">
        <v>101</v>
      </c>
      <c r="C72" s="51"/>
      <c r="D72" s="43">
        <v>99499.95</v>
      </c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1"/>
        <v>0</v>
      </c>
      <c r="R72" s="45">
        <f t="shared" si="2"/>
        <v>0</v>
      </c>
      <c r="S72" s="46"/>
      <c r="T72" s="49">
        <f t="shared" si="3"/>
        <v>99499.95</v>
      </c>
    </row>
    <row r="73" spans="1:20" ht="23.25">
      <c r="A73" s="32">
        <v>1205030107</v>
      </c>
      <c r="B73" s="33" t="s">
        <v>102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1"/>
        <v>0</v>
      </c>
      <c r="R73" s="45">
        <f t="shared" si="2"/>
        <v>0</v>
      </c>
      <c r="S73" s="46">
        <f aca="true" t="shared" si="4" ref="S73:S136">C73+Q73-D73-R73</f>
        <v>0</v>
      </c>
      <c r="T73" s="49">
        <f t="shared" si="3"/>
        <v>0</v>
      </c>
    </row>
    <row r="74" spans="1:20" ht="23.25">
      <c r="A74" s="32">
        <v>1205030109</v>
      </c>
      <c r="B74" s="33" t="s">
        <v>103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5" ref="Q74:Q137">E74+G74+I74+K74+M74-L74-J74-H74-F74-N74+O74-P74</f>
        <v>0</v>
      </c>
      <c r="R74" s="45">
        <f aca="true" t="shared" si="6" ref="R74:R137">F74+H74+J74+L74+N74-M74-K74-I74-G74-E74+P74-O74</f>
        <v>0</v>
      </c>
      <c r="S74" s="46">
        <f t="shared" si="4"/>
        <v>0</v>
      </c>
      <c r="T74" s="49">
        <f aca="true" t="shared" si="7" ref="T74:T137">D74+R74-Q74-C74</f>
        <v>0</v>
      </c>
    </row>
    <row r="75" spans="1:20" ht="23.25">
      <c r="A75" s="32">
        <v>1205030110</v>
      </c>
      <c r="B75" s="33" t="s">
        <v>104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5"/>
        <v>0</v>
      </c>
      <c r="R75" s="45">
        <f t="shared" si="6"/>
        <v>0</v>
      </c>
      <c r="S75" s="46">
        <f t="shared" si="4"/>
        <v>0</v>
      </c>
      <c r="T75" s="49">
        <f t="shared" si="7"/>
        <v>0</v>
      </c>
    </row>
    <row r="76" spans="1:20" ht="23.25">
      <c r="A76" s="32">
        <v>1205030111</v>
      </c>
      <c r="B76" s="33" t="s">
        <v>105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5"/>
        <v>0</v>
      </c>
      <c r="R76" s="45">
        <f t="shared" si="6"/>
        <v>0</v>
      </c>
      <c r="S76" s="46">
        <f t="shared" si="4"/>
        <v>0</v>
      </c>
      <c r="T76" s="49">
        <f t="shared" si="7"/>
        <v>0</v>
      </c>
    </row>
    <row r="77" spans="1:20" ht="23.25">
      <c r="A77" s="32">
        <v>1205040101</v>
      </c>
      <c r="B77" s="33" t="s">
        <v>106</v>
      </c>
      <c r="C77" s="51"/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5"/>
        <v>0</v>
      </c>
      <c r="R77" s="45">
        <f t="shared" si="6"/>
        <v>0</v>
      </c>
      <c r="S77" s="46">
        <f t="shared" si="4"/>
        <v>0</v>
      </c>
      <c r="T77" s="49">
        <f t="shared" si="7"/>
        <v>0</v>
      </c>
    </row>
    <row r="78" spans="1:20" ht="23.25">
      <c r="A78" s="32">
        <v>1205040102</v>
      </c>
      <c r="B78" s="33" t="s">
        <v>107</v>
      </c>
      <c r="C78" s="51">
        <v>12459996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5"/>
        <v>0</v>
      </c>
      <c r="R78" s="45">
        <f t="shared" si="6"/>
        <v>0</v>
      </c>
      <c r="S78" s="46">
        <f t="shared" si="4"/>
        <v>12459996</v>
      </c>
      <c r="T78" s="49"/>
    </row>
    <row r="79" spans="1:20" ht="23.25">
      <c r="A79" s="32">
        <v>1205040103</v>
      </c>
      <c r="B79" s="33" t="s">
        <v>108</v>
      </c>
      <c r="C79" s="51"/>
      <c r="D79" s="43"/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5"/>
        <v>0</v>
      </c>
      <c r="R79" s="45">
        <f t="shared" si="6"/>
        <v>0</v>
      </c>
      <c r="S79" s="46">
        <f t="shared" si="4"/>
        <v>0</v>
      </c>
      <c r="T79" s="49">
        <f t="shared" si="7"/>
        <v>0</v>
      </c>
    </row>
    <row r="80" spans="1:20" ht="23.25">
      <c r="A80" s="32">
        <v>1205040106</v>
      </c>
      <c r="B80" s="33" t="s">
        <v>109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5"/>
        <v>0</v>
      </c>
      <c r="R80" s="45">
        <f t="shared" si="6"/>
        <v>0</v>
      </c>
      <c r="S80" s="46">
        <f t="shared" si="4"/>
        <v>0</v>
      </c>
      <c r="T80" s="49">
        <f t="shared" si="7"/>
        <v>0</v>
      </c>
    </row>
    <row r="81" spans="1:20" ht="23.25">
      <c r="A81" s="32">
        <v>1205040107</v>
      </c>
      <c r="B81" s="33" t="s">
        <v>110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5"/>
        <v>0</v>
      </c>
      <c r="R81" s="45">
        <f t="shared" si="6"/>
        <v>0</v>
      </c>
      <c r="S81" s="46">
        <f t="shared" si="4"/>
        <v>0</v>
      </c>
      <c r="T81" s="49">
        <f t="shared" si="7"/>
        <v>0</v>
      </c>
    </row>
    <row r="82" spans="1:20" ht="23.25">
      <c r="A82" s="32">
        <v>1205040108</v>
      </c>
      <c r="B82" s="33" t="s">
        <v>111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5"/>
        <v>0</v>
      </c>
      <c r="R82" s="45">
        <f t="shared" si="6"/>
        <v>0</v>
      </c>
      <c r="S82" s="46">
        <f t="shared" si="4"/>
        <v>0</v>
      </c>
      <c r="T82" s="49">
        <f t="shared" si="7"/>
        <v>0</v>
      </c>
    </row>
    <row r="83" spans="1:20" ht="23.25">
      <c r="A83" s="32">
        <v>1205050101</v>
      </c>
      <c r="B83" s="33" t="s">
        <v>112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5"/>
        <v>0</v>
      </c>
      <c r="R83" s="45">
        <f t="shared" si="6"/>
        <v>0</v>
      </c>
      <c r="S83" s="46">
        <f t="shared" si="4"/>
        <v>0</v>
      </c>
      <c r="T83" s="49">
        <f t="shared" si="7"/>
        <v>0</v>
      </c>
    </row>
    <row r="84" spans="1:20" ht="23.25">
      <c r="A84" s="32">
        <v>1205050102</v>
      </c>
      <c r="B84" s="33" t="s">
        <v>113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5"/>
        <v>0</v>
      </c>
      <c r="R84" s="45">
        <f t="shared" si="6"/>
        <v>0</v>
      </c>
      <c r="S84" s="46">
        <f t="shared" si="4"/>
        <v>0</v>
      </c>
      <c r="T84" s="49">
        <f t="shared" si="7"/>
        <v>0</v>
      </c>
    </row>
    <row r="85" spans="1:20" ht="23.25">
      <c r="A85" s="32">
        <v>1205060101</v>
      </c>
      <c r="B85" s="33" t="s">
        <v>114</v>
      </c>
      <c r="C85" s="51">
        <v>107530666.75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5"/>
        <v>0</v>
      </c>
      <c r="R85" s="45">
        <f t="shared" si="6"/>
        <v>0</v>
      </c>
      <c r="S85" s="46">
        <f t="shared" si="4"/>
        <v>107530666.75</v>
      </c>
      <c r="T85" s="49"/>
    </row>
    <row r="86" spans="1:20" ht="23.25">
      <c r="A86" s="32">
        <v>1205060102</v>
      </c>
      <c r="B86" s="33" t="s">
        <v>115</v>
      </c>
      <c r="C86" s="51"/>
      <c r="D86" s="43">
        <v>6173141.15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5"/>
        <v>0</v>
      </c>
      <c r="R86" s="45">
        <f t="shared" si="6"/>
        <v>0</v>
      </c>
      <c r="S86" s="46"/>
      <c r="T86" s="49">
        <f t="shared" si="7"/>
        <v>6173141.15</v>
      </c>
    </row>
    <row r="87" spans="1:20" ht="23.25">
      <c r="A87" s="32">
        <v>1206010101</v>
      </c>
      <c r="B87" s="33" t="s">
        <v>116</v>
      </c>
      <c r="C87" s="51">
        <v>10700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5"/>
        <v>0</v>
      </c>
      <c r="R87" s="45">
        <f t="shared" si="6"/>
        <v>0</v>
      </c>
      <c r="S87" s="46">
        <f t="shared" si="4"/>
        <v>10700</v>
      </c>
      <c r="T87" s="49"/>
    </row>
    <row r="88" spans="1:20" ht="23.25">
      <c r="A88" s="32">
        <v>1206010102</v>
      </c>
      <c r="B88" s="33" t="s">
        <v>117</v>
      </c>
      <c r="C88" s="51">
        <v>2756890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5"/>
        <v>0</v>
      </c>
      <c r="R88" s="45">
        <f t="shared" si="6"/>
        <v>0</v>
      </c>
      <c r="S88" s="46">
        <f t="shared" si="4"/>
        <v>2756890</v>
      </c>
      <c r="T88" s="49"/>
    </row>
    <row r="89" spans="1:20" ht="23.25">
      <c r="A89" s="32">
        <v>1206010103</v>
      </c>
      <c r="B89" s="33" t="s">
        <v>118</v>
      </c>
      <c r="C89" s="51"/>
      <c r="D89" s="43">
        <v>6675.82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5"/>
        <v>0</v>
      </c>
      <c r="R89" s="45">
        <f t="shared" si="6"/>
        <v>0</v>
      </c>
      <c r="S89" s="46"/>
      <c r="T89" s="49">
        <f t="shared" si="7"/>
        <v>6675.82</v>
      </c>
    </row>
    <row r="90" spans="1:20" ht="23.25">
      <c r="A90" s="32">
        <v>1206010105</v>
      </c>
      <c r="B90" s="33" t="s">
        <v>119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5"/>
        <v>0</v>
      </c>
      <c r="R90" s="45">
        <f t="shared" si="6"/>
        <v>0</v>
      </c>
      <c r="S90" s="46">
        <f t="shared" si="4"/>
        <v>0</v>
      </c>
      <c r="T90" s="49">
        <f t="shared" si="7"/>
        <v>0</v>
      </c>
    </row>
    <row r="91" spans="1:20" ht="23.25">
      <c r="A91" s="32">
        <v>1206020101</v>
      </c>
      <c r="B91" s="33" t="s">
        <v>120</v>
      </c>
      <c r="C91" s="51">
        <v>3531600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5"/>
        <v>0</v>
      </c>
      <c r="R91" s="45">
        <f t="shared" si="6"/>
        <v>0</v>
      </c>
      <c r="S91" s="46">
        <f t="shared" si="4"/>
        <v>3531600</v>
      </c>
      <c r="T91" s="49"/>
    </row>
    <row r="92" spans="1:20" ht="23.25">
      <c r="A92" s="32">
        <v>1206020102</v>
      </c>
      <c r="B92" s="33" t="s">
        <v>121</v>
      </c>
      <c r="C92" s="51">
        <v>7292000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5"/>
        <v>0</v>
      </c>
      <c r="R92" s="45">
        <f t="shared" si="6"/>
        <v>0</v>
      </c>
      <c r="S92" s="46">
        <f t="shared" si="4"/>
        <v>7292000</v>
      </c>
      <c r="T92" s="49"/>
    </row>
    <row r="93" spans="1:20" ht="23.25">
      <c r="A93" s="32">
        <v>1206020103</v>
      </c>
      <c r="B93" s="33" t="s">
        <v>122</v>
      </c>
      <c r="C93" s="51"/>
      <c r="D93" s="43">
        <v>2189361.97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5"/>
        <v>0</v>
      </c>
      <c r="R93" s="45">
        <f t="shared" si="6"/>
        <v>0</v>
      </c>
      <c r="S93" s="46"/>
      <c r="T93" s="49">
        <f t="shared" si="7"/>
        <v>2189361.97</v>
      </c>
    </row>
    <row r="94" spans="1:20" ht="23.25">
      <c r="A94" s="32">
        <v>1206030101</v>
      </c>
      <c r="B94" s="33" t="s">
        <v>123</v>
      </c>
      <c r="C94" s="51"/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5"/>
        <v>0</v>
      </c>
      <c r="R94" s="45">
        <f t="shared" si="6"/>
        <v>0</v>
      </c>
      <c r="S94" s="46">
        <f t="shared" si="4"/>
        <v>0</v>
      </c>
      <c r="T94" s="49">
        <f t="shared" si="7"/>
        <v>0</v>
      </c>
    </row>
    <row r="95" spans="1:20" ht="23.25">
      <c r="A95" s="32">
        <v>1206030102</v>
      </c>
      <c r="B95" s="33" t="s">
        <v>124</v>
      </c>
      <c r="C95" s="51">
        <v>1238000</v>
      </c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5"/>
        <v>0</v>
      </c>
      <c r="R95" s="45">
        <f t="shared" si="6"/>
        <v>0</v>
      </c>
      <c r="S95" s="46">
        <f t="shared" si="4"/>
        <v>1238000</v>
      </c>
      <c r="T95" s="49"/>
    </row>
    <row r="96" spans="1:20" ht="23.25">
      <c r="A96" s="32">
        <v>1206030103</v>
      </c>
      <c r="B96" s="33" t="s">
        <v>125</v>
      </c>
      <c r="C96" s="51"/>
      <c r="D96" s="43"/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5"/>
        <v>0</v>
      </c>
      <c r="R96" s="45">
        <f t="shared" si="6"/>
        <v>0</v>
      </c>
      <c r="S96" s="46">
        <f t="shared" si="4"/>
        <v>0</v>
      </c>
      <c r="T96" s="49">
        <f t="shared" si="7"/>
        <v>0</v>
      </c>
    </row>
    <row r="97" spans="1:20" ht="23.25">
      <c r="A97" s="32">
        <v>1206040101</v>
      </c>
      <c r="B97" s="33" t="s">
        <v>126</v>
      </c>
      <c r="C97" s="51"/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5"/>
        <v>0</v>
      </c>
      <c r="R97" s="45">
        <f t="shared" si="6"/>
        <v>0</v>
      </c>
      <c r="S97" s="46">
        <f t="shared" si="4"/>
        <v>0</v>
      </c>
      <c r="T97" s="49">
        <f t="shared" si="7"/>
        <v>0</v>
      </c>
    </row>
    <row r="98" spans="1:20" ht="23.25">
      <c r="A98" s="32">
        <v>1206040102</v>
      </c>
      <c r="B98" s="33" t="s">
        <v>127</v>
      </c>
      <c r="C98" s="51">
        <v>1226000</v>
      </c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5"/>
        <v>0</v>
      </c>
      <c r="R98" s="45">
        <f t="shared" si="6"/>
        <v>0</v>
      </c>
      <c r="S98" s="46">
        <f t="shared" si="4"/>
        <v>1226000</v>
      </c>
      <c r="T98" s="49"/>
    </row>
    <row r="99" spans="1:20" ht="23.25">
      <c r="A99" s="32">
        <v>1206040103</v>
      </c>
      <c r="B99" s="33" t="s">
        <v>128</v>
      </c>
      <c r="C99" s="51"/>
      <c r="D99" s="43"/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5"/>
        <v>0</v>
      </c>
      <c r="R99" s="45">
        <f t="shared" si="6"/>
        <v>0</v>
      </c>
      <c r="S99" s="46">
        <f t="shared" si="4"/>
        <v>0</v>
      </c>
      <c r="T99" s="49">
        <f t="shared" si="7"/>
        <v>0</v>
      </c>
    </row>
    <row r="100" spans="1:20" ht="23.25">
      <c r="A100" s="32">
        <v>1206050101</v>
      </c>
      <c r="B100" s="33" t="s">
        <v>129</v>
      </c>
      <c r="C100" s="51"/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5"/>
        <v>0</v>
      </c>
      <c r="R100" s="45">
        <f t="shared" si="6"/>
        <v>0</v>
      </c>
      <c r="S100" s="46">
        <f t="shared" si="4"/>
        <v>0</v>
      </c>
      <c r="T100" s="49">
        <f t="shared" si="7"/>
        <v>0</v>
      </c>
    </row>
    <row r="101" spans="1:20" ht="23.25">
      <c r="A101" s="32">
        <v>1206050102</v>
      </c>
      <c r="B101" s="33" t="s">
        <v>130</v>
      </c>
      <c r="C101" s="51">
        <v>9733397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5"/>
        <v>0</v>
      </c>
      <c r="R101" s="45">
        <f t="shared" si="6"/>
        <v>0</v>
      </c>
      <c r="S101" s="46">
        <f t="shared" si="4"/>
        <v>9733397</v>
      </c>
      <c r="T101" s="49"/>
    </row>
    <row r="102" spans="1:20" ht="23.25">
      <c r="A102" s="32">
        <v>1206050103</v>
      </c>
      <c r="B102" s="33" t="s">
        <v>131</v>
      </c>
      <c r="C102" s="51"/>
      <c r="D102" s="43"/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5"/>
        <v>0</v>
      </c>
      <c r="R102" s="45">
        <f t="shared" si="6"/>
        <v>0</v>
      </c>
      <c r="S102" s="46">
        <f t="shared" si="4"/>
        <v>0</v>
      </c>
      <c r="T102" s="49">
        <f t="shared" si="7"/>
        <v>0</v>
      </c>
    </row>
    <row r="103" spans="1:20" ht="23.25">
      <c r="A103" s="32">
        <v>1206060101</v>
      </c>
      <c r="B103" s="33" t="s">
        <v>132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5"/>
        <v>0</v>
      </c>
      <c r="R103" s="45">
        <f t="shared" si="6"/>
        <v>0</v>
      </c>
      <c r="S103" s="46">
        <f t="shared" si="4"/>
        <v>0</v>
      </c>
      <c r="T103" s="49">
        <f t="shared" si="7"/>
        <v>0</v>
      </c>
    </row>
    <row r="104" spans="1:20" ht="23.25">
      <c r="A104" s="32">
        <v>1206060102</v>
      </c>
      <c r="B104" s="33" t="s">
        <v>133</v>
      </c>
      <c r="C104" s="51">
        <v>2495280</v>
      </c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5"/>
        <v>0</v>
      </c>
      <c r="R104" s="45">
        <f t="shared" si="6"/>
        <v>0</v>
      </c>
      <c r="S104" s="46">
        <f t="shared" si="4"/>
        <v>2495280</v>
      </c>
      <c r="T104" s="49"/>
    </row>
    <row r="105" spans="1:20" ht="23.25">
      <c r="A105" s="32">
        <v>1206060103</v>
      </c>
      <c r="B105" s="33" t="s">
        <v>134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5"/>
        <v>0</v>
      </c>
      <c r="R105" s="45">
        <f t="shared" si="6"/>
        <v>0</v>
      </c>
      <c r="S105" s="46">
        <f t="shared" si="4"/>
        <v>0</v>
      </c>
      <c r="T105" s="49">
        <f t="shared" si="7"/>
        <v>0</v>
      </c>
    </row>
    <row r="106" spans="1:20" ht="23.25">
      <c r="A106" s="32">
        <v>1206070101</v>
      </c>
      <c r="B106" s="33" t="s">
        <v>135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5"/>
        <v>0</v>
      </c>
      <c r="R106" s="45">
        <f t="shared" si="6"/>
        <v>0</v>
      </c>
      <c r="S106" s="46">
        <f t="shared" si="4"/>
        <v>0</v>
      </c>
      <c r="T106" s="49">
        <f t="shared" si="7"/>
        <v>0</v>
      </c>
    </row>
    <row r="107" spans="1:20" ht="23.25">
      <c r="A107" s="32">
        <v>1206070102</v>
      </c>
      <c r="B107" s="33" t="s">
        <v>136</v>
      </c>
      <c r="C107" s="51">
        <v>14919105.8</v>
      </c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5"/>
        <v>0</v>
      </c>
      <c r="R107" s="45">
        <f t="shared" si="6"/>
        <v>0</v>
      </c>
      <c r="S107" s="46">
        <f t="shared" si="4"/>
        <v>14919105.8</v>
      </c>
      <c r="T107" s="49"/>
    </row>
    <row r="108" spans="1:20" ht="23.25">
      <c r="A108" s="32">
        <v>1206070103</v>
      </c>
      <c r="B108" s="33" t="s">
        <v>137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5"/>
        <v>0</v>
      </c>
      <c r="R108" s="45">
        <f t="shared" si="6"/>
        <v>0</v>
      </c>
      <c r="S108" s="46">
        <f t="shared" si="4"/>
        <v>0</v>
      </c>
      <c r="T108" s="49">
        <f t="shared" si="7"/>
        <v>0</v>
      </c>
    </row>
    <row r="109" spans="1:20" ht="23.25">
      <c r="A109" s="32">
        <v>1206080101</v>
      </c>
      <c r="B109" s="33" t="s">
        <v>138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5"/>
        <v>0</v>
      </c>
      <c r="R109" s="45">
        <f t="shared" si="6"/>
        <v>0</v>
      </c>
      <c r="S109" s="46">
        <f t="shared" si="4"/>
        <v>0</v>
      </c>
      <c r="T109" s="49">
        <f t="shared" si="7"/>
        <v>0</v>
      </c>
    </row>
    <row r="110" spans="1:20" ht="23.25">
      <c r="A110" s="32">
        <v>1206080102</v>
      </c>
      <c r="B110" s="33" t="s">
        <v>139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5"/>
        <v>0</v>
      </c>
      <c r="R110" s="45">
        <f t="shared" si="6"/>
        <v>0</v>
      </c>
      <c r="S110" s="46">
        <f t="shared" si="4"/>
        <v>0</v>
      </c>
      <c r="T110" s="49">
        <f t="shared" si="7"/>
        <v>0</v>
      </c>
    </row>
    <row r="111" spans="1:20" ht="23.25">
      <c r="A111" s="32">
        <v>1206080103</v>
      </c>
      <c r="B111" s="33" t="s">
        <v>140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5"/>
        <v>0</v>
      </c>
      <c r="R111" s="45">
        <f t="shared" si="6"/>
        <v>0</v>
      </c>
      <c r="S111" s="46">
        <f t="shared" si="4"/>
        <v>0</v>
      </c>
      <c r="T111" s="49">
        <f t="shared" si="7"/>
        <v>0</v>
      </c>
    </row>
    <row r="112" spans="1:20" ht="23.25">
      <c r="A112" s="32">
        <v>1206090101</v>
      </c>
      <c r="B112" s="33" t="s">
        <v>141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5"/>
        <v>0</v>
      </c>
      <c r="R112" s="45">
        <f t="shared" si="6"/>
        <v>0</v>
      </c>
      <c r="S112" s="46">
        <f t="shared" si="4"/>
        <v>0</v>
      </c>
      <c r="T112" s="49">
        <f t="shared" si="7"/>
        <v>0</v>
      </c>
    </row>
    <row r="113" spans="1:20" ht="23.25">
      <c r="A113" s="32">
        <v>1206090102</v>
      </c>
      <c r="B113" s="33" t="s">
        <v>142</v>
      </c>
      <c r="C113" s="51">
        <v>98000</v>
      </c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5"/>
        <v>0</v>
      </c>
      <c r="R113" s="45">
        <f t="shared" si="6"/>
        <v>0</v>
      </c>
      <c r="S113" s="46">
        <f t="shared" si="4"/>
        <v>98000</v>
      </c>
      <c r="T113" s="49"/>
    </row>
    <row r="114" spans="1:20" ht="23.25">
      <c r="A114" s="32">
        <v>1206090103</v>
      </c>
      <c r="B114" s="33" t="s">
        <v>143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5"/>
        <v>0</v>
      </c>
      <c r="R114" s="45">
        <f t="shared" si="6"/>
        <v>0</v>
      </c>
      <c r="S114" s="46">
        <f t="shared" si="4"/>
        <v>0</v>
      </c>
      <c r="T114" s="49">
        <f t="shared" si="7"/>
        <v>0</v>
      </c>
    </row>
    <row r="115" spans="1:20" ht="23.25">
      <c r="A115" s="32">
        <v>1206100101</v>
      </c>
      <c r="B115" s="33" t="s">
        <v>144</v>
      </c>
      <c r="C115" s="51">
        <v>43656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5"/>
        <v>0</v>
      </c>
      <c r="R115" s="45">
        <f t="shared" si="6"/>
        <v>0</v>
      </c>
      <c r="S115" s="46">
        <f t="shared" si="4"/>
        <v>43656</v>
      </c>
      <c r="T115" s="49"/>
    </row>
    <row r="116" spans="1:20" ht="23.25">
      <c r="A116" s="32">
        <v>1206100102</v>
      </c>
      <c r="B116" s="33" t="s">
        <v>145</v>
      </c>
      <c r="C116" s="51">
        <v>466159.99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5"/>
        <v>0</v>
      </c>
      <c r="R116" s="45">
        <f t="shared" si="6"/>
        <v>0</v>
      </c>
      <c r="S116" s="46">
        <f t="shared" si="4"/>
        <v>466159.99</v>
      </c>
      <c r="T116" s="49"/>
    </row>
    <row r="117" spans="1:20" ht="23.25">
      <c r="A117" s="32">
        <v>1206100103</v>
      </c>
      <c r="B117" s="33" t="s">
        <v>146</v>
      </c>
      <c r="C117" s="51"/>
      <c r="D117" s="43">
        <v>42429.98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5"/>
        <v>0</v>
      </c>
      <c r="R117" s="45">
        <f t="shared" si="6"/>
        <v>0</v>
      </c>
      <c r="S117" s="46"/>
      <c r="T117" s="49">
        <f t="shared" si="7"/>
        <v>42429.98</v>
      </c>
    </row>
    <row r="118" spans="1:20" ht="23.25">
      <c r="A118" s="32">
        <v>1206110101</v>
      </c>
      <c r="B118" s="33" t="s">
        <v>147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5"/>
        <v>0</v>
      </c>
      <c r="R118" s="45">
        <f t="shared" si="6"/>
        <v>0</v>
      </c>
      <c r="S118" s="46">
        <f t="shared" si="4"/>
        <v>0</v>
      </c>
      <c r="T118" s="49">
        <f t="shared" si="7"/>
        <v>0</v>
      </c>
    </row>
    <row r="119" spans="1:20" ht="23.25">
      <c r="A119" s="32">
        <v>1206110102</v>
      </c>
      <c r="B119" s="33" t="s">
        <v>148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5"/>
        <v>0</v>
      </c>
      <c r="R119" s="45">
        <f t="shared" si="6"/>
        <v>0</v>
      </c>
      <c r="S119" s="46">
        <f t="shared" si="4"/>
        <v>0</v>
      </c>
      <c r="T119" s="49">
        <f t="shared" si="7"/>
        <v>0</v>
      </c>
    </row>
    <row r="120" spans="1:20" ht="23.25">
      <c r="A120" s="32">
        <v>1206110103</v>
      </c>
      <c r="B120" s="33" t="s">
        <v>149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5"/>
        <v>0</v>
      </c>
      <c r="R120" s="45">
        <f t="shared" si="6"/>
        <v>0</v>
      </c>
      <c r="S120" s="46">
        <f t="shared" si="4"/>
        <v>0</v>
      </c>
      <c r="T120" s="49">
        <f t="shared" si="7"/>
        <v>0</v>
      </c>
    </row>
    <row r="121" spans="1:20" ht="23.25">
      <c r="A121" s="32">
        <v>1206120101</v>
      </c>
      <c r="B121" s="33" t="s">
        <v>150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5"/>
        <v>0</v>
      </c>
      <c r="R121" s="45">
        <f t="shared" si="6"/>
        <v>0</v>
      </c>
      <c r="S121" s="46">
        <f t="shared" si="4"/>
        <v>0</v>
      </c>
      <c r="T121" s="49">
        <f t="shared" si="7"/>
        <v>0</v>
      </c>
    </row>
    <row r="122" spans="1:20" ht="23.25">
      <c r="A122" s="32">
        <v>1206120102</v>
      </c>
      <c r="B122" s="33" t="s">
        <v>151</v>
      </c>
      <c r="C122" s="51"/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5"/>
        <v>0</v>
      </c>
      <c r="R122" s="45">
        <f t="shared" si="6"/>
        <v>0</v>
      </c>
      <c r="S122" s="46">
        <f t="shared" si="4"/>
        <v>0</v>
      </c>
      <c r="T122" s="49">
        <f t="shared" si="7"/>
        <v>0</v>
      </c>
    </row>
    <row r="123" spans="1:20" ht="23.25">
      <c r="A123" s="32">
        <v>1206120103</v>
      </c>
      <c r="B123" s="33" t="s">
        <v>152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5"/>
        <v>0</v>
      </c>
      <c r="R123" s="45">
        <f t="shared" si="6"/>
        <v>0</v>
      </c>
      <c r="S123" s="46">
        <f t="shared" si="4"/>
        <v>0</v>
      </c>
      <c r="T123" s="49">
        <f t="shared" si="7"/>
        <v>0</v>
      </c>
    </row>
    <row r="124" spans="1:20" ht="23.25">
      <c r="A124" s="32">
        <v>1206130101</v>
      </c>
      <c r="B124" s="33" t="s">
        <v>153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5"/>
        <v>0</v>
      </c>
      <c r="R124" s="45">
        <f t="shared" si="6"/>
        <v>0</v>
      </c>
      <c r="S124" s="46">
        <f t="shared" si="4"/>
        <v>0</v>
      </c>
      <c r="T124" s="49">
        <f t="shared" si="7"/>
        <v>0</v>
      </c>
    </row>
    <row r="125" spans="1:20" ht="23.25">
      <c r="A125" s="32">
        <v>1206130102</v>
      </c>
      <c r="B125" s="33" t="s">
        <v>154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5"/>
        <v>0</v>
      </c>
      <c r="R125" s="45">
        <f t="shared" si="6"/>
        <v>0</v>
      </c>
      <c r="S125" s="46">
        <f t="shared" si="4"/>
        <v>0</v>
      </c>
      <c r="T125" s="49">
        <f t="shared" si="7"/>
        <v>0</v>
      </c>
    </row>
    <row r="126" spans="1:20" ht="23.25">
      <c r="A126" s="32">
        <v>1206130103</v>
      </c>
      <c r="B126" s="33" t="s">
        <v>155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5"/>
        <v>0</v>
      </c>
      <c r="R126" s="45">
        <f t="shared" si="6"/>
        <v>0</v>
      </c>
      <c r="S126" s="46">
        <f t="shared" si="4"/>
        <v>0</v>
      </c>
      <c r="T126" s="49">
        <f t="shared" si="7"/>
        <v>0</v>
      </c>
    </row>
    <row r="127" spans="1:20" ht="23.25">
      <c r="A127" s="32">
        <v>1206140101</v>
      </c>
      <c r="B127" s="33" t="s">
        <v>156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5"/>
        <v>0</v>
      </c>
      <c r="R127" s="45">
        <f t="shared" si="6"/>
        <v>0</v>
      </c>
      <c r="S127" s="46">
        <f t="shared" si="4"/>
        <v>0</v>
      </c>
      <c r="T127" s="49">
        <f t="shared" si="7"/>
        <v>0</v>
      </c>
    </row>
    <row r="128" spans="1:20" ht="23.25">
      <c r="A128" s="32">
        <v>1206140102</v>
      </c>
      <c r="B128" s="33" t="s">
        <v>157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5"/>
        <v>0</v>
      </c>
      <c r="R128" s="45">
        <f t="shared" si="6"/>
        <v>0</v>
      </c>
      <c r="S128" s="46">
        <f t="shared" si="4"/>
        <v>0</v>
      </c>
      <c r="T128" s="49">
        <f t="shared" si="7"/>
        <v>0</v>
      </c>
    </row>
    <row r="129" spans="1:20" ht="23.25">
      <c r="A129" s="32">
        <v>1206140103</v>
      </c>
      <c r="B129" s="33" t="s">
        <v>158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5"/>
        <v>0</v>
      </c>
      <c r="R129" s="45">
        <f t="shared" si="6"/>
        <v>0</v>
      </c>
      <c r="S129" s="46">
        <f t="shared" si="4"/>
        <v>0</v>
      </c>
      <c r="T129" s="49">
        <f t="shared" si="7"/>
        <v>0</v>
      </c>
    </row>
    <row r="130" spans="1:20" ht="23.25">
      <c r="A130" s="32">
        <v>1206150101</v>
      </c>
      <c r="B130" s="33" t="s">
        <v>159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5"/>
        <v>0</v>
      </c>
      <c r="R130" s="45">
        <f t="shared" si="6"/>
        <v>0</v>
      </c>
      <c r="S130" s="46">
        <f t="shared" si="4"/>
        <v>0</v>
      </c>
      <c r="T130" s="49">
        <f t="shared" si="7"/>
        <v>0</v>
      </c>
    </row>
    <row r="131" spans="1:20" ht="23.25">
      <c r="A131" s="32">
        <v>1206150102</v>
      </c>
      <c r="B131" s="33" t="s">
        <v>160</v>
      </c>
      <c r="C131" s="51">
        <v>16500</v>
      </c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5"/>
        <v>0</v>
      </c>
      <c r="R131" s="45">
        <f t="shared" si="6"/>
        <v>0</v>
      </c>
      <c r="S131" s="46">
        <f t="shared" si="4"/>
        <v>16500</v>
      </c>
      <c r="T131" s="49"/>
    </row>
    <row r="132" spans="1:20" ht="23.25">
      <c r="A132" s="32">
        <v>1206150103</v>
      </c>
      <c r="B132" s="33" t="s">
        <v>161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5"/>
        <v>0</v>
      </c>
      <c r="R132" s="45">
        <f t="shared" si="6"/>
        <v>0</v>
      </c>
      <c r="S132" s="46">
        <f t="shared" si="4"/>
        <v>0</v>
      </c>
      <c r="T132" s="49">
        <f t="shared" si="7"/>
        <v>0</v>
      </c>
    </row>
    <row r="133" spans="1:20" ht="23.25">
      <c r="A133" s="32">
        <v>1206160101</v>
      </c>
      <c r="B133" s="33" t="s">
        <v>162</v>
      </c>
      <c r="C133" s="51">
        <v>439000</v>
      </c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5"/>
        <v>0</v>
      </c>
      <c r="R133" s="45">
        <f t="shared" si="6"/>
        <v>0</v>
      </c>
      <c r="S133" s="46">
        <f t="shared" si="4"/>
        <v>439000</v>
      </c>
      <c r="T133" s="49"/>
    </row>
    <row r="134" spans="1:20" ht="23.25">
      <c r="A134" s="32">
        <v>1206160102</v>
      </c>
      <c r="B134" s="33" t="s">
        <v>163</v>
      </c>
      <c r="C134" s="51">
        <v>1349219.35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5"/>
        <v>0</v>
      </c>
      <c r="R134" s="45">
        <f t="shared" si="6"/>
        <v>0</v>
      </c>
      <c r="S134" s="46">
        <f t="shared" si="4"/>
        <v>1349219.35</v>
      </c>
      <c r="T134" s="49"/>
    </row>
    <row r="135" spans="1:20" ht="23.25">
      <c r="A135" s="32">
        <v>1206160103</v>
      </c>
      <c r="B135" s="33" t="s">
        <v>164</v>
      </c>
      <c r="C135" s="51"/>
      <c r="D135" s="43">
        <v>438966</v>
      </c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5"/>
        <v>0</v>
      </c>
      <c r="R135" s="45">
        <f t="shared" si="6"/>
        <v>0</v>
      </c>
      <c r="S135" s="46"/>
      <c r="T135" s="49">
        <f t="shared" si="7"/>
        <v>438966</v>
      </c>
    </row>
    <row r="136" spans="1:20" ht="23.25">
      <c r="A136" s="32">
        <v>1206170101</v>
      </c>
      <c r="B136" s="33" t="s">
        <v>165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5"/>
        <v>0</v>
      </c>
      <c r="R136" s="45">
        <f t="shared" si="6"/>
        <v>0</v>
      </c>
      <c r="S136" s="46">
        <f t="shared" si="4"/>
        <v>0</v>
      </c>
      <c r="T136" s="49">
        <f t="shared" si="7"/>
        <v>0</v>
      </c>
    </row>
    <row r="137" spans="1:20" ht="23.25">
      <c r="A137" s="32">
        <v>1206170102</v>
      </c>
      <c r="B137" s="33" t="s">
        <v>166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5"/>
        <v>0</v>
      </c>
      <c r="R137" s="45">
        <f t="shared" si="6"/>
        <v>0</v>
      </c>
      <c r="S137" s="46">
        <f aca="true" t="shared" si="8" ref="S137:S205">C137+Q137-D137-R137</f>
        <v>0</v>
      </c>
      <c r="T137" s="49">
        <f t="shared" si="7"/>
        <v>0</v>
      </c>
    </row>
    <row r="138" spans="1:20" ht="23.25">
      <c r="A138" s="32">
        <v>1206180101</v>
      </c>
      <c r="B138" s="33" t="s">
        <v>167</v>
      </c>
      <c r="C138" s="51">
        <v>13354924.81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9" ref="Q138:Q201">E138+G138+I138+K138+M138-L138-J138-H138-F138-N138+O138-P138</f>
        <v>0</v>
      </c>
      <c r="R138" s="45">
        <f aca="true" t="shared" si="10" ref="R138:R201">F138+H138+J138+L138+N138-M138-K138-I138-G138-E138+P138-O138</f>
        <v>0</v>
      </c>
      <c r="S138" s="46">
        <f t="shared" si="8"/>
        <v>13354924.81</v>
      </c>
      <c r="T138" s="49"/>
    </row>
    <row r="139" spans="1:20" ht="23.25">
      <c r="A139" s="32">
        <v>1206180102</v>
      </c>
      <c r="B139" s="33" t="s">
        <v>168</v>
      </c>
      <c r="C139" s="51"/>
      <c r="D139" s="43">
        <v>703501.13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9"/>
        <v>0</v>
      </c>
      <c r="R139" s="45">
        <f t="shared" si="10"/>
        <v>0</v>
      </c>
      <c r="S139" s="46"/>
      <c r="T139" s="49">
        <f aca="true" t="shared" si="11" ref="T139:T207">D139+R139-Q139-C139</f>
        <v>703501.13</v>
      </c>
    </row>
    <row r="140" spans="1:20" ht="23.25">
      <c r="A140" s="32">
        <v>1207010101</v>
      </c>
      <c r="B140" s="33" t="s">
        <v>169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9"/>
        <v>0</v>
      </c>
      <c r="R140" s="45">
        <f t="shared" si="10"/>
        <v>0</v>
      </c>
      <c r="S140" s="46">
        <f t="shared" si="8"/>
        <v>0</v>
      </c>
      <c r="T140" s="49">
        <f t="shared" si="11"/>
        <v>0</v>
      </c>
    </row>
    <row r="141" spans="1:20" ht="23.25">
      <c r="A141" s="32">
        <v>1207010105</v>
      </c>
      <c r="B141" s="33" t="s">
        <v>170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9"/>
        <v>0</v>
      </c>
      <c r="R141" s="45">
        <f t="shared" si="10"/>
        <v>0</v>
      </c>
      <c r="S141" s="46">
        <f t="shared" si="8"/>
        <v>0</v>
      </c>
      <c r="T141" s="49">
        <f t="shared" si="11"/>
        <v>0</v>
      </c>
    </row>
    <row r="142" spans="1:20" ht="23.25">
      <c r="A142" s="32">
        <v>1208010101</v>
      </c>
      <c r="B142" s="33" t="s">
        <v>171</v>
      </c>
      <c r="C142" s="51"/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9"/>
        <v>0</v>
      </c>
      <c r="R142" s="45">
        <f t="shared" si="10"/>
        <v>0</v>
      </c>
      <c r="S142" s="46">
        <f t="shared" si="8"/>
        <v>0</v>
      </c>
      <c r="T142" s="49">
        <f t="shared" si="11"/>
        <v>0</v>
      </c>
    </row>
    <row r="143" spans="1:20" ht="23.25">
      <c r="A143" s="32">
        <v>1208010102</v>
      </c>
      <c r="B143" s="33" t="s">
        <v>172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9"/>
        <v>0</v>
      </c>
      <c r="R143" s="45">
        <f t="shared" si="10"/>
        <v>0</v>
      </c>
      <c r="S143" s="46">
        <f t="shared" si="8"/>
        <v>0</v>
      </c>
      <c r="T143" s="49">
        <f t="shared" si="11"/>
        <v>0</v>
      </c>
    </row>
    <row r="144" spans="1:20" ht="23.25">
      <c r="A144" s="32">
        <v>1208010103</v>
      </c>
      <c r="B144" s="33" t="s">
        <v>173</v>
      </c>
      <c r="C144" s="51"/>
      <c r="D144" s="43"/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9"/>
        <v>0</v>
      </c>
      <c r="R144" s="45">
        <f t="shared" si="10"/>
        <v>0</v>
      </c>
      <c r="S144" s="46">
        <f t="shared" si="8"/>
        <v>0</v>
      </c>
      <c r="T144" s="49">
        <f t="shared" si="11"/>
        <v>0</v>
      </c>
    </row>
    <row r="145" spans="1:20" ht="23.25">
      <c r="A145" s="32">
        <v>1208020101</v>
      </c>
      <c r="B145" s="33" t="s">
        <v>174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9"/>
        <v>0</v>
      </c>
      <c r="R145" s="45">
        <f t="shared" si="10"/>
        <v>0</v>
      </c>
      <c r="S145" s="46">
        <f t="shared" si="8"/>
        <v>0</v>
      </c>
      <c r="T145" s="49">
        <f t="shared" si="11"/>
        <v>0</v>
      </c>
    </row>
    <row r="146" spans="1:20" ht="23.25">
      <c r="A146" s="32">
        <v>1208020102</v>
      </c>
      <c r="B146" s="33" t="s">
        <v>175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9"/>
        <v>0</v>
      </c>
      <c r="R146" s="45">
        <f t="shared" si="10"/>
        <v>0</v>
      </c>
      <c r="S146" s="46">
        <f t="shared" si="8"/>
        <v>0</v>
      </c>
      <c r="T146" s="49">
        <f t="shared" si="11"/>
        <v>0</v>
      </c>
    </row>
    <row r="147" spans="1:20" ht="23.25">
      <c r="A147" s="32">
        <v>1208020103</v>
      </c>
      <c r="B147" s="33" t="s">
        <v>176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9"/>
        <v>0</v>
      </c>
      <c r="R147" s="45">
        <f t="shared" si="10"/>
        <v>0</v>
      </c>
      <c r="S147" s="46">
        <f t="shared" si="8"/>
        <v>0</v>
      </c>
      <c r="T147" s="49">
        <f t="shared" si="11"/>
        <v>0</v>
      </c>
    </row>
    <row r="148" spans="1:20" ht="23.25">
      <c r="A148" s="32">
        <v>1208030101</v>
      </c>
      <c r="B148" s="33" t="s">
        <v>177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9"/>
        <v>0</v>
      </c>
      <c r="R148" s="45">
        <f t="shared" si="10"/>
        <v>0</v>
      </c>
      <c r="S148" s="46">
        <f t="shared" si="8"/>
        <v>0</v>
      </c>
      <c r="T148" s="49">
        <f t="shared" si="11"/>
        <v>0</v>
      </c>
    </row>
    <row r="149" spans="1:20" ht="23.25">
      <c r="A149" s="32">
        <v>1208030102</v>
      </c>
      <c r="B149" s="33" t="s">
        <v>178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9"/>
        <v>0</v>
      </c>
      <c r="R149" s="45">
        <f t="shared" si="10"/>
        <v>0</v>
      </c>
      <c r="S149" s="46">
        <f t="shared" si="8"/>
        <v>0</v>
      </c>
      <c r="T149" s="49">
        <f t="shared" si="11"/>
        <v>0</v>
      </c>
    </row>
    <row r="150" spans="1:20" ht="23.25">
      <c r="A150" s="32">
        <v>1208030103</v>
      </c>
      <c r="B150" s="33" t="s">
        <v>179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9"/>
        <v>0</v>
      </c>
      <c r="R150" s="45">
        <f t="shared" si="10"/>
        <v>0</v>
      </c>
      <c r="S150" s="46">
        <f t="shared" si="8"/>
        <v>0</v>
      </c>
      <c r="T150" s="49">
        <f t="shared" si="11"/>
        <v>0</v>
      </c>
    </row>
    <row r="151" spans="1:20" ht="23.25">
      <c r="A151" s="32">
        <v>1208040101</v>
      </c>
      <c r="B151" s="33" t="s">
        <v>180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9"/>
        <v>0</v>
      </c>
      <c r="R151" s="45">
        <f t="shared" si="10"/>
        <v>0</v>
      </c>
      <c r="S151" s="46">
        <f t="shared" si="8"/>
        <v>0</v>
      </c>
      <c r="T151" s="49">
        <f t="shared" si="11"/>
        <v>0</v>
      </c>
    </row>
    <row r="152" spans="1:20" ht="23.25">
      <c r="A152" s="32">
        <v>1208040102</v>
      </c>
      <c r="B152" s="33" t="s">
        <v>181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9"/>
        <v>0</v>
      </c>
      <c r="R152" s="45">
        <f t="shared" si="10"/>
        <v>0</v>
      </c>
      <c r="S152" s="46">
        <f t="shared" si="8"/>
        <v>0</v>
      </c>
      <c r="T152" s="49">
        <f t="shared" si="11"/>
        <v>0</v>
      </c>
    </row>
    <row r="153" spans="1:20" ht="23.25">
      <c r="A153" s="32">
        <v>1208040103</v>
      </c>
      <c r="B153" s="33" t="s">
        <v>182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9"/>
        <v>0</v>
      </c>
      <c r="R153" s="45">
        <f t="shared" si="10"/>
        <v>0</v>
      </c>
      <c r="S153" s="46">
        <f t="shared" si="8"/>
        <v>0</v>
      </c>
      <c r="T153" s="49">
        <f t="shared" si="11"/>
        <v>0</v>
      </c>
    </row>
    <row r="154" spans="1:20" ht="23.25">
      <c r="A154" s="32">
        <v>1208050101</v>
      </c>
      <c r="B154" s="33" t="s">
        <v>183</v>
      </c>
      <c r="C154" s="51"/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9"/>
        <v>0</v>
      </c>
      <c r="R154" s="45">
        <f t="shared" si="10"/>
        <v>0</v>
      </c>
      <c r="S154" s="46">
        <f t="shared" si="8"/>
        <v>0</v>
      </c>
      <c r="T154" s="49">
        <f t="shared" si="11"/>
        <v>0</v>
      </c>
    </row>
    <row r="155" spans="1:20" ht="23.25">
      <c r="A155" s="32">
        <v>1208050102</v>
      </c>
      <c r="B155" s="33" t="s">
        <v>184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9"/>
        <v>0</v>
      </c>
      <c r="R155" s="45">
        <f t="shared" si="10"/>
        <v>0</v>
      </c>
      <c r="S155" s="46">
        <f t="shared" si="8"/>
        <v>0</v>
      </c>
      <c r="T155" s="49">
        <f t="shared" si="11"/>
        <v>0</v>
      </c>
    </row>
    <row r="156" spans="1:20" ht="23.25">
      <c r="A156" s="32">
        <v>1208050103</v>
      </c>
      <c r="B156" s="33" t="s">
        <v>185</v>
      </c>
      <c r="C156" s="51"/>
      <c r="D156" s="43"/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9"/>
        <v>0</v>
      </c>
      <c r="R156" s="45">
        <f t="shared" si="10"/>
        <v>0</v>
      </c>
      <c r="S156" s="46">
        <f t="shared" si="8"/>
        <v>0</v>
      </c>
      <c r="T156" s="49">
        <f t="shared" si="11"/>
        <v>0</v>
      </c>
    </row>
    <row r="157" spans="1:79" ht="23.25">
      <c r="A157" s="32">
        <v>1208060101</v>
      </c>
      <c r="B157" s="33" t="s">
        <v>186</v>
      </c>
      <c r="C157" s="46"/>
      <c r="D157" s="47"/>
      <c r="E157" s="44"/>
      <c r="F157" s="45"/>
      <c r="G157" s="46"/>
      <c r="H157" s="47"/>
      <c r="I157" s="51"/>
      <c r="J157" s="43"/>
      <c r="K157" s="44"/>
      <c r="L157" s="45"/>
      <c r="M157" s="46"/>
      <c r="N157" s="45"/>
      <c r="O157" s="46"/>
      <c r="P157" s="47"/>
      <c r="Q157" s="48">
        <f t="shared" si="9"/>
        <v>0</v>
      </c>
      <c r="R157" s="45">
        <f t="shared" si="10"/>
        <v>0</v>
      </c>
      <c r="S157" s="46">
        <f t="shared" si="8"/>
        <v>0</v>
      </c>
      <c r="T157" s="49">
        <f t="shared" si="11"/>
        <v>0</v>
      </c>
      <c r="U157" s="56"/>
      <c r="V157" s="56"/>
      <c r="W157" s="56"/>
      <c r="X157" s="56"/>
      <c r="Y157" s="56"/>
      <c r="Z157" s="56"/>
      <c r="AA157" s="56"/>
      <c r="AB157" s="57"/>
      <c r="AC157" s="57"/>
      <c r="AD157" s="55"/>
      <c r="AE157" s="56"/>
      <c r="AF157" s="56"/>
      <c r="AG157" s="56"/>
      <c r="AH157" s="55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7"/>
      <c r="AU157" s="57"/>
      <c r="AV157" s="55"/>
      <c r="AW157" s="56"/>
      <c r="AX157" s="56"/>
      <c r="AY157" s="56"/>
      <c r="AZ157" s="55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7"/>
      <c r="BM157" s="57"/>
      <c r="BN157" s="55"/>
      <c r="BO157" s="56"/>
      <c r="BP157" s="56"/>
      <c r="BQ157" s="56"/>
      <c r="BR157" s="55"/>
      <c r="BS157" s="56"/>
      <c r="BT157" s="56"/>
      <c r="BU157" s="56"/>
      <c r="BV157" s="56"/>
      <c r="BW157" s="56"/>
      <c r="BX157" s="56"/>
      <c r="BY157" s="56"/>
      <c r="BZ157" s="56"/>
      <c r="CA157" s="56"/>
    </row>
    <row r="158" spans="1:20" ht="23.25">
      <c r="A158" s="32">
        <v>1208060102</v>
      </c>
      <c r="B158" s="33" t="s">
        <v>187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9"/>
        <v>0</v>
      </c>
      <c r="R158" s="45">
        <f t="shared" si="10"/>
        <v>0</v>
      </c>
      <c r="S158" s="46">
        <f t="shared" si="8"/>
        <v>0</v>
      </c>
      <c r="T158" s="49">
        <f t="shared" si="11"/>
        <v>0</v>
      </c>
    </row>
    <row r="159" spans="1:20" ht="23.25">
      <c r="A159" s="32">
        <v>1208070101</v>
      </c>
      <c r="B159" s="33" t="s">
        <v>188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9"/>
        <v>0</v>
      </c>
      <c r="R159" s="45">
        <f t="shared" si="10"/>
        <v>0</v>
      </c>
      <c r="S159" s="46">
        <f t="shared" si="8"/>
        <v>0</v>
      </c>
      <c r="T159" s="49">
        <f t="shared" si="11"/>
        <v>0</v>
      </c>
    </row>
    <row r="160" spans="1:20" ht="23.25">
      <c r="A160" s="32">
        <v>1208070102</v>
      </c>
      <c r="B160" s="33" t="s">
        <v>189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9"/>
        <v>0</v>
      </c>
      <c r="R160" s="45">
        <f t="shared" si="10"/>
        <v>0</v>
      </c>
      <c r="S160" s="46">
        <f t="shared" si="8"/>
        <v>0</v>
      </c>
      <c r="T160" s="49">
        <f t="shared" si="11"/>
        <v>0</v>
      </c>
    </row>
    <row r="161" spans="1:20" ht="23.25">
      <c r="A161" s="32">
        <v>1209010101</v>
      </c>
      <c r="B161" s="33" t="s">
        <v>190</v>
      </c>
      <c r="C161" s="51"/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9"/>
        <v>0</v>
      </c>
      <c r="R161" s="45">
        <f t="shared" si="10"/>
        <v>0</v>
      </c>
      <c r="S161" s="46">
        <f t="shared" si="8"/>
        <v>0</v>
      </c>
      <c r="T161" s="49">
        <f t="shared" si="11"/>
        <v>0</v>
      </c>
    </row>
    <row r="162" spans="1:20" ht="23.25">
      <c r="A162" s="32">
        <v>1209010102</v>
      </c>
      <c r="B162" s="33" t="s">
        <v>191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9"/>
        <v>0</v>
      </c>
      <c r="R162" s="45">
        <f t="shared" si="10"/>
        <v>0</v>
      </c>
      <c r="S162" s="46">
        <f t="shared" si="8"/>
        <v>0</v>
      </c>
      <c r="T162" s="49">
        <f t="shared" si="11"/>
        <v>0</v>
      </c>
    </row>
    <row r="163" spans="1:20" ht="23.25">
      <c r="A163" s="32">
        <v>1209010103</v>
      </c>
      <c r="B163" s="33" t="s">
        <v>192</v>
      </c>
      <c r="C163" s="51"/>
      <c r="D163" s="43"/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9"/>
        <v>0</v>
      </c>
      <c r="R163" s="45">
        <f t="shared" si="10"/>
        <v>0</v>
      </c>
      <c r="S163" s="46">
        <f t="shared" si="8"/>
        <v>0</v>
      </c>
      <c r="T163" s="49">
        <f t="shared" si="11"/>
        <v>0</v>
      </c>
    </row>
    <row r="164" spans="1:20" ht="23.25">
      <c r="A164" s="32">
        <v>1209010104</v>
      </c>
      <c r="B164" s="33" t="s">
        <v>193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9"/>
        <v>0</v>
      </c>
      <c r="R164" s="45">
        <f t="shared" si="10"/>
        <v>0</v>
      </c>
      <c r="S164" s="46">
        <f t="shared" si="8"/>
        <v>0</v>
      </c>
      <c r="T164" s="49">
        <f t="shared" si="11"/>
        <v>0</v>
      </c>
    </row>
    <row r="165" spans="1:20" ht="23.25">
      <c r="A165" s="32">
        <v>1209020101</v>
      </c>
      <c r="B165" s="33" t="s">
        <v>194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9"/>
        <v>0</v>
      </c>
      <c r="R165" s="45">
        <f t="shared" si="10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195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9"/>
        <v>0</v>
      </c>
      <c r="R166" s="45">
        <f t="shared" si="10"/>
        <v>0</v>
      </c>
      <c r="S166" s="46">
        <f t="shared" si="8"/>
        <v>0</v>
      </c>
      <c r="T166" s="49">
        <f t="shared" si="11"/>
        <v>0</v>
      </c>
    </row>
    <row r="167" spans="1:20" ht="23.25">
      <c r="A167" s="32">
        <v>1209020103</v>
      </c>
      <c r="B167" s="33" t="s">
        <v>196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9"/>
        <v>0</v>
      </c>
      <c r="R167" s="45">
        <f t="shared" si="10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197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9"/>
        <v>0</v>
      </c>
      <c r="R168" s="45">
        <f t="shared" si="10"/>
        <v>0</v>
      </c>
      <c r="S168" s="46">
        <f t="shared" si="8"/>
        <v>0</v>
      </c>
      <c r="T168" s="49">
        <f t="shared" si="11"/>
        <v>0</v>
      </c>
    </row>
    <row r="169" spans="1:20" ht="23.25">
      <c r="A169" s="32">
        <v>1209040101</v>
      </c>
      <c r="B169" s="33" t="s">
        <v>198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9"/>
        <v>0</v>
      </c>
      <c r="R169" s="45">
        <f t="shared" si="10"/>
        <v>0</v>
      </c>
      <c r="S169" s="46">
        <f t="shared" si="8"/>
        <v>0</v>
      </c>
      <c r="T169" s="49">
        <f t="shared" si="11"/>
        <v>0</v>
      </c>
    </row>
    <row r="170" spans="1:20" ht="23.25">
      <c r="A170" s="32">
        <v>1209040102</v>
      </c>
      <c r="B170" s="33" t="s">
        <v>199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9"/>
        <v>0</v>
      </c>
      <c r="R170" s="45">
        <f t="shared" si="10"/>
        <v>0</v>
      </c>
      <c r="S170" s="46">
        <f t="shared" si="8"/>
        <v>0</v>
      </c>
      <c r="T170" s="49">
        <f t="shared" si="11"/>
        <v>0</v>
      </c>
    </row>
    <row r="171" spans="1:20" ht="23.25">
      <c r="A171" s="32">
        <v>1210010101</v>
      </c>
      <c r="B171" s="33" t="s">
        <v>200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9"/>
        <v>0</v>
      </c>
      <c r="R171" s="45">
        <f t="shared" si="10"/>
        <v>0</v>
      </c>
      <c r="S171" s="46">
        <f t="shared" si="8"/>
        <v>0</v>
      </c>
      <c r="T171" s="49">
        <f t="shared" si="11"/>
        <v>0</v>
      </c>
    </row>
    <row r="172" spans="1:20" ht="23.25">
      <c r="A172" s="32">
        <v>1210020101</v>
      </c>
      <c r="B172" s="33" t="s">
        <v>201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9"/>
        <v>0</v>
      </c>
      <c r="R172" s="45">
        <f t="shared" si="10"/>
        <v>0</v>
      </c>
      <c r="S172" s="46">
        <f t="shared" si="8"/>
        <v>0</v>
      </c>
      <c r="T172" s="49">
        <f t="shared" si="11"/>
        <v>0</v>
      </c>
    </row>
    <row r="173" spans="1:20" ht="23.25">
      <c r="A173" s="32">
        <v>1210040101</v>
      </c>
      <c r="B173" s="33" t="s">
        <v>202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9"/>
        <v>0</v>
      </c>
      <c r="R173" s="45">
        <f t="shared" si="10"/>
        <v>0</v>
      </c>
      <c r="S173" s="46">
        <f t="shared" si="8"/>
        <v>0</v>
      </c>
      <c r="T173" s="49">
        <f t="shared" si="11"/>
        <v>0</v>
      </c>
    </row>
    <row r="174" spans="1:20" ht="23.25">
      <c r="A174" s="32">
        <v>1210040102</v>
      </c>
      <c r="B174" s="33" t="s">
        <v>203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9"/>
        <v>0</v>
      </c>
      <c r="R174" s="45">
        <f t="shared" si="10"/>
        <v>0</v>
      </c>
      <c r="S174" s="46">
        <f t="shared" si="8"/>
        <v>0</v>
      </c>
      <c r="T174" s="49">
        <f t="shared" si="11"/>
        <v>0</v>
      </c>
    </row>
    <row r="175" spans="1:20" ht="23.25">
      <c r="A175" s="32">
        <v>1210050101</v>
      </c>
      <c r="B175" s="33" t="s">
        <v>204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9"/>
        <v>0</v>
      </c>
      <c r="R175" s="45">
        <f t="shared" si="10"/>
        <v>0</v>
      </c>
      <c r="S175" s="46">
        <f t="shared" si="8"/>
        <v>0</v>
      </c>
      <c r="T175" s="49">
        <f t="shared" si="11"/>
        <v>0</v>
      </c>
    </row>
    <row r="176" spans="1:20" ht="23.25">
      <c r="A176" s="32">
        <v>1210020102</v>
      </c>
      <c r="B176" s="33" t="s">
        <v>205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9"/>
        <v>0</v>
      </c>
      <c r="R176" s="45">
        <f t="shared" si="10"/>
        <v>0</v>
      </c>
      <c r="S176" s="46">
        <f t="shared" si="8"/>
        <v>0</v>
      </c>
      <c r="T176" s="49">
        <f t="shared" si="11"/>
        <v>0</v>
      </c>
    </row>
    <row r="177" spans="1:20" ht="23.25">
      <c r="A177" s="32">
        <v>1211010101</v>
      </c>
      <c r="B177" s="33" t="s">
        <v>206</v>
      </c>
      <c r="C177" s="51">
        <v>11163328</v>
      </c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9"/>
        <v>0</v>
      </c>
      <c r="R177" s="45">
        <f t="shared" si="10"/>
        <v>0</v>
      </c>
      <c r="S177" s="46">
        <f t="shared" si="8"/>
        <v>11163328</v>
      </c>
      <c r="T177" s="49"/>
    </row>
    <row r="178" spans="1:20" ht="23.25">
      <c r="A178" s="32">
        <v>1211010102</v>
      </c>
      <c r="B178" s="33" t="s">
        <v>207</v>
      </c>
      <c r="C178" s="51">
        <v>168747141.35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9"/>
        <v>0</v>
      </c>
      <c r="R178" s="45">
        <f t="shared" si="10"/>
        <v>0</v>
      </c>
      <c r="S178" s="46">
        <f t="shared" si="8"/>
        <v>168747141.35</v>
      </c>
      <c r="T178" s="49"/>
    </row>
    <row r="179" spans="1:20" ht="23.25">
      <c r="A179" s="32">
        <v>1211010103</v>
      </c>
      <c r="B179" s="33" t="s">
        <v>208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9"/>
        <v>0</v>
      </c>
      <c r="R179" s="45">
        <f t="shared" si="10"/>
        <v>0</v>
      </c>
      <c r="S179" s="46">
        <f t="shared" si="8"/>
        <v>0</v>
      </c>
      <c r="T179" s="49">
        <f t="shared" si="11"/>
        <v>0</v>
      </c>
    </row>
    <row r="180" spans="1:20" ht="23.25">
      <c r="A180" s="32">
        <v>1213010104</v>
      </c>
      <c r="B180" s="33" t="s">
        <v>209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9"/>
        <v>0</v>
      </c>
      <c r="R180" s="45">
        <f t="shared" si="10"/>
        <v>0</v>
      </c>
      <c r="S180" s="46">
        <f t="shared" si="8"/>
        <v>0</v>
      </c>
      <c r="T180" s="49">
        <f t="shared" si="11"/>
        <v>0</v>
      </c>
    </row>
    <row r="181" spans="1:20" ht="23.25">
      <c r="A181" s="32">
        <v>2101010101</v>
      </c>
      <c r="B181" s="33" t="s">
        <v>210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9"/>
        <v>0</v>
      </c>
      <c r="R181" s="45">
        <f t="shared" si="10"/>
        <v>0</v>
      </c>
      <c r="S181" s="46">
        <f t="shared" si="8"/>
        <v>0</v>
      </c>
      <c r="T181" s="49">
        <f t="shared" si="11"/>
        <v>0</v>
      </c>
    </row>
    <row r="182" spans="1:20" ht="23.25">
      <c r="A182" s="32">
        <v>2101010102</v>
      </c>
      <c r="B182" s="33" t="s">
        <v>211</v>
      </c>
      <c r="C182" s="51"/>
      <c r="D182" s="43">
        <v>2035119.4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9"/>
        <v>0</v>
      </c>
      <c r="R182" s="45">
        <f t="shared" si="10"/>
        <v>0</v>
      </c>
      <c r="S182" s="46"/>
      <c r="T182" s="49">
        <f t="shared" si="11"/>
        <v>2035119.4</v>
      </c>
    </row>
    <row r="183" spans="1:20" ht="23.25">
      <c r="A183" s="32">
        <v>2101010103</v>
      </c>
      <c r="B183" s="33" t="s">
        <v>212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9"/>
        <v>0</v>
      </c>
      <c r="R183" s="45">
        <f t="shared" si="10"/>
        <v>0</v>
      </c>
      <c r="S183" s="46">
        <f t="shared" si="8"/>
        <v>0</v>
      </c>
      <c r="T183" s="49">
        <f t="shared" si="11"/>
        <v>0</v>
      </c>
    </row>
    <row r="184" spans="1:20" ht="23.25">
      <c r="A184" s="32">
        <v>2101010104</v>
      </c>
      <c r="B184" s="33" t="s">
        <v>213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9"/>
        <v>0</v>
      </c>
      <c r="R184" s="45">
        <f t="shared" si="10"/>
        <v>0</v>
      </c>
      <c r="S184" s="46">
        <f t="shared" si="8"/>
        <v>0</v>
      </c>
      <c r="T184" s="49">
        <f t="shared" si="11"/>
        <v>0</v>
      </c>
    </row>
    <row r="185" spans="1:20" ht="23.25">
      <c r="A185" s="32">
        <v>2101010107</v>
      </c>
      <c r="B185" s="33" t="s">
        <v>214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9"/>
        <v>0</v>
      </c>
      <c r="R185" s="45">
        <f t="shared" si="10"/>
        <v>0</v>
      </c>
      <c r="S185" s="46">
        <f t="shared" si="8"/>
        <v>0</v>
      </c>
      <c r="T185" s="49">
        <f t="shared" si="11"/>
        <v>0</v>
      </c>
    </row>
    <row r="186" spans="1:20" ht="23.25">
      <c r="A186" s="32">
        <v>2101010199</v>
      </c>
      <c r="B186" s="33" t="s">
        <v>215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9"/>
        <v>0</v>
      </c>
      <c r="R186" s="45">
        <f t="shared" si="10"/>
        <v>0</v>
      </c>
      <c r="S186" s="46">
        <f t="shared" si="8"/>
        <v>0</v>
      </c>
      <c r="T186" s="49">
        <f t="shared" si="11"/>
        <v>0</v>
      </c>
    </row>
    <row r="187" spans="1:20" ht="23.25">
      <c r="A187" s="32">
        <v>2101020101</v>
      </c>
      <c r="B187" s="33" t="s">
        <v>216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9"/>
        <v>0</v>
      </c>
      <c r="R187" s="45">
        <f t="shared" si="10"/>
        <v>0</v>
      </c>
      <c r="S187" s="46">
        <f t="shared" si="8"/>
        <v>0</v>
      </c>
      <c r="T187" s="49">
        <f t="shared" si="11"/>
        <v>0</v>
      </c>
    </row>
    <row r="188" spans="1:20" ht="23.25">
      <c r="A188" s="32">
        <v>2101020102</v>
      </c>
      <c r="B188" s="33" t="s">
        <v>217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9"/>
        <v>0</v>
      </c>
      <c r="R188" s="45">
        <f t="shared" si="10"/>
        <v>0</v>
      </c>
      <c r="S188" s="46">
        <f t="shared" si="8"/>
        <v>0</v>
      </c>
      <c r="T188" s="49">
        <f t="shared" si="11"/>
        <v>0</v>
      </c>
    </row>
    <row r="189" spans="1:20" ht="23.25">
      <c r="A189" s="32">
        <v>2101020103</v>
      </c>
      <c r="B189" s="33" t="s">
        <v>218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9"/>
        <v>0</v>
      </c>
      <c r="R189" s="45">
        <f t="shared" si="10"/>
        <v>0</v>
      </c>
      <c r="S189" s="46">
        <f t="shared" si="8"/>
        <v>0</v>
      </c>
      <c r="T189" s="49">
        <f t="shared" si="11"/>
        <v>0</v>
      </c>
    </row>
    <row r="190" spans="1:20" ht="23.25">
      <c r="A190" s="32">
        <v>2101020104</v>
      </c>
      <c r="B190" s="33" t="s">
        <v>219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9"/>
        <v>0</v>
      </c>
      <c r="R190" s="45">
        <f t="shared" si="10"/>
        <v>0</v>
      </c>
      <c r="S190" s="46">
        <f t="shared" si="8"/>
        <v>0</v>
      </c>
      <c r="T190" s="49">
        <f t="shared" si="11"/>
        <v>0</v>
      </c>
    </row>
    <row r="191" spans="1:20" ht="23.25">
      <c r="A191" s="32">
        <v>2101020105</v>
      </c>
      <c r="B191" s="33" t="s">
        <v>220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9"/>
        <v>0</v>
      </c>
      <c r="R191" s="45">
        <f t="shared" si="10"/>
        <v>0</v>
      </c>
      <c r="S191" s="46">
        <f t="shared" si="8"/>
        <v>0</v>
      </c>
      <c r="T191" s="49">
        <f t="shared" si="11"/>
        <v>0</v>
      </c>
    </row>
    <row r="192" spans="1:20" ht="23.25">
      <c r="A192" s="32">
        <v>2101020106</v>
      </c>
      <c r="B192" s="33" t="s">
        <v>221</v>
      </c>
      <c r="C192" s="51"/>
      <c r="D192" s="43">
        <v>10600</v>
      </c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9"/>
        <v>0</v>
      </c>
      <c r="R192" s="45">
        <f t="shared" si="10"/>
        <v>0</v>
      </c>
      <c r="S192" s="46"/>
      <c r="T192" s="49">
        <f t="shared" si="11"/>
        <v>10600</v>
      </c>
    </row>
    <row r="193" spans="1:20" ht="23.25">
      <c r="A193" s="32">
        <v>2101020107</v>
      </c>
      <c r="B193" s="33" t="s">
        <v>222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9"/>
        <v>0</v>
      </c>
      <c r="R193" s="45">
        <f t="shared" si="10"/>
        <v>0</v>
      </c>
      <c r="S193" s="46">
        <f t="shared" si="8"/>
        <v>0</v>
      </c>
      <c r="T193" s="49">
        <f t="shared" si="11"/>
        <v>0</v>
      </c>
    </row>
    <row r="194" spans="1:20" ht="23.25">
      <c r="A194" s="32">
        <v>2101020198</v>
      </c>
      <c r="B194" s="33" t="s">
        <v>223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9"/>
        <v>0</v>
      </c>
      <c r="R194" s="45">
        <f t="shared" si="10"/>
        <v>0</v>
      </c>
      <c r="S194" s="46"/>
      <c r="T194" s="49">
        <f t="shared" si="11"/>
        <v>0</v>
      </c>
    </row>
    <row r="195" spans="1:20" ht="23.25">
      <c r="A195" s="32">
        <v>2101020199</v>
      </c>
      <c r="B195" s="33" t="s">
        <v>224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9"/>
        <v>0</v>
      </c>
      <c r="R195" s="45">
        <f t="shared" si="10"/>
        <v>0</v>
      </c>
      <c r="S195" s="46">
        <f t="shared" si="8"/>
        <v>0</v>
      </c>
      <c r="T195" s="49">
        <f t="shared" si="11"/>
        <v>0</v>
      </c>
    </row>
    <row r="196" spans="1:20" ht="23.25">
      <c r="A196" s="32">
        <v>2102010101</v>
      </c>
      <c r="B196" s="33" t="s">
        <v>225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9"/>
        <v>0</v>
      </c>
      <c r="R196" s="45">
        <f t="shared" si="10"/>
        <v>0</v>
      </c>
      <c r="S196" s="46">
        <f t="shared" si="8"/>
        <v>0</v>
      </c>
      <c r="T196" s="49">
        <f t="shared" si="11"/>
        <v>0</v>
      </c>
    </row>
    <row r="197" spans="1:20" ht="23.25">
      <c r="A197" s="32">
        <v>2102020101</v>
      </c>
      <c r="B197" s="33" t="s">
        <v>226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9"/>
        <v>0</v>
      </c>
      <c r="R197" s="45">
        <f t="shared" si="10"/>
        <v>0</v>
      </c>
      <c r="S197" s="46">
        <f t="shared" si="8"/>
        <v>0</v>
      </c>
      <c r="T197" s="49">
        <f t="shared" si="11"/>
        <v>0</v>
      </c>
    </row>
    <row r="198" spans="1:20" ht="23.25">
      <c r="A198" s="32">
        <v>2102020102</v>
      </c>
      <c r="B198" s="33" t="s">
        <v>227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9"/>
        <v>0</v>
      </c>
      <c r="R198" s="45">
        <f t="shared" si="10"/>
        <v>0</v>
      </c>
      <c r="S198" s="46">
        <f t="shared" si="8"/>
        <v>0</v>
      </c>
      <c r="T198" s="49">
        <f t="shared" si="11"/>
        <v>0</v>
      </c>
    </row>
    <row r="199" spans="1:20" ht="23.25">
      <c r="A199" s="32">
        <v>2102040101</v>
      </c>
      <c r="B199" s="33" t="s">
        <v>228</v>
      </c>
      <c r="C199" s="51"/>
      <c r="D199" s="43">
        <v>2833</v>
      </c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9"/>
        <v>0</v>
      </c>
      <c r="R199" s="45">
        <f t="shared" si="10"/>
        <v>0</v>
      </c>
      <c r="S199" s="46"/>
      <c r="T199" s="49">
        <f t="shared" si="11"/>
        <v>2833</v>
      </c>
    </row>
    <row r="200" spans="1:20" ht="23.25">
      <c r="A200" s="32">
        <v>2102040102</v>
      </c>
      <c r="B200" s="33" t="s">
        <v>229</v>
      </c>
      <c r="C200" s="51"/>
      <c r="D200" s="43">
        <v>300093.97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9"/>
        <v>0</v>
      </c>
      <c r="R200" s="45">
        <f t="shared" si="10"/>
        <v>0</v>
      </c>
      <c r="S200" s="46"/>
      <c r="T200" s="49">
        <f t="shared" si="11"/>
        <v>300093.97</v>
      </c>
    </row>
    <row r="201" spans="1:20" ht="23.25">
      <c r="A201" s="32">
        <v>2102040103</v>
      </c>
      <c r="B201" s="33" t="s">
        <v>230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9"/>
        <v>0</v>
      </c>
      <c r="R201" s="45">
        <f t="shared" si="10"/>
        <v>0</v>
      </c>
      <c r="S201" s="46">
        <f t="shared" si="8"/>
        <v>0</v>
      </c>
      <c r="T201" s="49">
        <f t="shared" si="11"/>
        <v>0</v>
      </c>
    </row>
    <row r="202" spans="1:20" ht="23.25">
      <c r="A202" s="32">
        <v>2102040104</v>
      </c>
      <c r="B202" s="33" t="s">
        <v>231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11"/>
        <v>0</v>
      </c>
    </row>
    <row r="203" spans="1:20" ht="23.25">
      <c r="A203" s="32">
        <v>2102040105</v>
      </c>
      <c r="B203" s="33" t="s">
        <v>232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11"/>
        <v>0</v>
      </c>
    </row>
    <row r="204" spans="1:20" ht="23.25">
      <c r="A204" s="32">
        <v>2102040106</v>
      </c>
      <c r="B204" s="33" t="s">
        <v>233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11"/>
        <v>0</v>
      </c>
    </row>
    <row r="205" spans="1:20" ht="23.25">
      <c r="A205" s="32">
        <v>2102040107</v>
      </c>
      <c r="B205" s="33" t="s">
        <v>234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11"/>
        <v>0</v>
      </c>
    </row>
    <row r="206" spans="1:20" ht="23.25">
      <c r="A206" s="32">
        <v>2102040198</v>
      </c>
      <c r="B206" s="33" t="s">
        <v>235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t="shared" si="11"/>
        <v>0</v>
      </c>
    </row>
    <row r="207" spans="1:20" ht="23.25">
      <c r="A207" s="32">
        <v>2102040199</v>
      </c>
      <c r="B207" s="33" t="s">
        <v>236</v>
      </c>
      <c r="C207" s="51"/>
      <c r="D207" s="43">
        <v>1296314</v>
      </c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/>
      <c r="T207" s="49">
        <f t="shared" si="11"/>
        <v>1296314</v>
      </c>
    </row>
    <row r="208" spans="1:20" ht="23.25">
      <c r="A208" s="32">
        <v>2103010102</v>
      </c>
      <c r="B208" s="33" t="s">
        <v>237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aca="true" t="shared" si="15" ref="T208:T270">D208+R208-Q208-C208</f>
        <v>0</v>
      </c>
    </row>
    <row r="209" spans="1:20" ht="23.25">
      <c r="A209" s="32">
        <v>2103010103</v>
      </c>
      <c r="B209" s="33" t="s">
        <v>238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239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240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241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242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243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244</v>
      </c>
      <c r="C215" s="51"/>
      <c r="D215" s="43">
        <v>20648481.4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20648481.4</v>
      </c>
    </row>
    <row r="216" spans="1:20" ht="23.25">
      <c r="A216" s="32">
        <v>2111030101</v>
      </c>
      <c r="B216" s="33" t="s">
        <v>245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246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247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248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244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249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250</v>
      </c>
      <c r="C222" s="51"/>
      <c r="D222" s="43">
        <v>5867700.19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5867700.19</v>
      </c>
    </row>
    <row r="223" spans="1:20" ht="23.25">
      <c r="A223" s="32">
        <v>2116010101</v>
      </c>
      <c r="B223" s="33" t="s">
        <v>251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252</v>
      </c>
      <c r="C224" s="51"/>
      <c r="D224" s="43">
        <v>30</v>
      </c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/>
      <c r="T224" s="49">
        <f t="shared" si="15"/>
        <v>30</v>
      </c>
    </row>
    <row r="225" spans="1:20" ht="23.25">
      <c r="A225" s="32">
        <v>2201040199</v>
      </c>
      <c r="B225" s="33" t="s">
        <v>253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254</v>
      </c>
      <c r="C226" s="51"/>
      <c r="D226" s="43">
        <v>65000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65000</v>
      </c>
    </row>
    <row r="227" spans="1:20" ht="23.25">
      <c r="A227" s="32">
        <v>2208010103</v>
      </c>
      <c r="B227" s="33" t="s">
        <v>255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256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257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258</v>
      </c>
      <c r="C230" s="51"/>
      <c r="D230" s="43">
        <v>252431974.23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252431974.23</v>
      </c>
    </row>
    <row r="231" spans="1:20" ht="23.25">
      <c r="A231" s="32">
        <v>3102010101</v>
      </c>
      <c r="B231" s="33" t="s">
        <v>259</v>
      </c>
      <c r="C231" s="51"/>
      <c r="D231" s="43">
        <v>48184512.35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48184512.35</v>
      </c>
    </row>
    <row r="232" spans="1:20" ht="23.25">
      <c r="A232" s="32">
        <v>3102010102</v>
      </c>
      <c r="B232" s="33" t="s">
        <v>260</v>
      </c>
      <c r="C232" s="51"/>
      <c r="D232" s="43">
        <v>2724103.36</v>
      </c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/>
      <c r="T232" s="49">
        <f t="shared" si="15"/>
        <v>2724103.36</v>
      </c>
    </row>
    <row r="233" spans="1:20" ht="23.25">
      <c r="A233" s="32">
        <v>3105010101</v>
      </c>
      <c r="B233" s="33" t="s">
        <v>261</v>
      </c>
      <c r="C233" s="51"/>
      <c r="D233" s="43">
        <v>105685098.99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105685098.99</v>
      </c>
    </row>
    <row r="234" spans="1:20" ht="23.25">
      <c r="A234" s="32">
        <v>3301010102</v>
      </c>
      <c r="B234" s="33" t="s">
        <v>262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263</v>
      </c>
      <c r="C235" s="51"/>
      <c r="D235" s="43">
        <v>1373564.33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1373564.33</v>
      </c>
    </row>
    <row r="236" spans="1:20" ht="23.25">
      <c r="A236" s="32">
        <v>6303010101</v>
      </c>
      <c r="B236" s="33" t="s">
        <v>264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265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266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267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268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269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270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271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272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273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274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275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276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277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278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279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280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281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282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283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284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285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286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287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288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289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290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291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292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293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294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295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296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297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298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 t="shared" si="15"/>
        <v>0</v>
      </c>
    </row>
    <row r="271" spans="1:20" ht="23.25">
      <c r="A271" s="32">
        <v>6401020101</v>
      </c>
      <c r="B271" s="33" t="s">
        <v>299</v>
      </c>
      <c r="C271" s="51">
        <v>8260529.9</v>
      </c>
      <c r="D271" s="43"/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>
        <f t="shared" si="18"/>
        <v>8260529.9</v>
      </c>
      <c r="T271" s="49"/>
    </row>
    <row r="272" spans="1:20" ht="23.25">
      <c r="A272" s="58"/>
      <c r="B272" s="59"/>
      <c r="C272" s="67"/>
      <c r="D272" s="68"/>
      <c r="E272" s="69"/>
      <c r="F272" s="70"/>
      <c r="G272" s="71"/>
      <c r="H272" s="72"/>
      <c r="I272" s="69"/>
      <c r="J272" s="70"/>
      <c r="K272" s="71"/>
      <c r="L272" s="68"/>
      <c r="M272" s="71"/>
      <c r="N272" s="68"/>
      <c r="O272" s="71"/>
      <c r="P272" s="72"/>
      <c r="Q272" s="48">
        <f t="shared" si="16"/>
        <v>0</v>
      </c>
      <c r="R272" s="45">
        <f t="shared" si="17"/>
        <v>0</v>
      </c>
      <c r="S272" s="71">
        <f t="shared" si="18"/>
        <v>0</v>
      </c>
      <c r="T272" s="73">
        <f>D272+R272-Q272-C272</f>
        <v>0</v>
      </c>
    </row>
    <row r="273" spans="1:20" ht="23.25">
      <c r="A273" s="74"/>
      <c r="B273" s="75" t="s">
        <v>300</v>
      </c>
      <c r="C273" s="67"/>
      <c r="D273" s="68">
        <v>68125508.1</v>
      </c>
      <c r="E273" s="69"/>
      <c r="F273" s="70"/>
      <c r="G273" s="71"/>
      <c r="H273" s="72"/>
      <c r="I273" s="69"/>
      <c r="J273" s="70"/>
      <c r="K273" s="71"/>
      <c r="L273" s="68"/>
      <c r="M273" s="71"/>
      <c r="N273" s="68"/>
      <c r="O273" s="71"/>
      <c r="P273" s="72"/>
      <c r="Q273" s="48">
        <f t="shared" si="16"/>
        <v>0</v>
      </c>
      <c r="R273" s="45">
        <f t="shared" si="17"/>
        <v>0</v>
      </c>
      <c r="S273" s="71"/>
      <c r="T273" s="73">
        <f>D273+R273-Q273-C273</f>
        <v>68125508.1</v>
      </c>
    </row>
    <row r="274" spans="1:20" ht="23.25">
      <c r="A274" s="74"/>
      <c r="B274" s="75" t="s">
        <v>301</v>
      </c>
      <c r="C274" s="67">
        <v>35277146.22</v>
      </c>
      <c r="D274" s="68"/>
      <c r="E274" s="69"/>
      <c r="F274" s="70"/>
      <c r="G274" s="71"/>
      <c r="H274" s="72"/>
      <c r="I274" s="69"/>
      <c r="J274" s="70"/>
      <c r="K274" s="71"/>
      <c r="L274" s="68"/>
      <c r="M274" s="71"/>
      <c r="N274" s="68"/>
      <c r="O274" s="71"/>
      <c r="P274" s="72"/>
      <c r="Q274" s="48">
        <f t="shared" si="16"/>
        <v>0</v>
      </c>
      <c r="R274" s="45">
        <f t="shared" si="17"/>
        <v>0</v>
      </c>
      <c r="S274" s="71">
        <f t="shared" si="18"/>
        <v>35277146.22</v>
      </c>
      <c r="T274" s="73"/>
    </row>
    <row r="275" spans="1:20" ht="23.25">
      <c r="A275" s="74"/>
      <c r="B275" s="75" t="s">
        <v>302</v>
      </c>
      <c r="C275" s="67"/>
      <c r="D275" s="68"/>
      <c r="E275" s="69"/>
      <c r="F275" s="70"/>
      <c r="G275" s="71"/>
      <c r="H275" s="72"/>
      <c r="I275" s="69"/>
      <c r="J275" s="70"/>
      <c r="K275" s="71"/>
      <c r="L275" s="68"/>
      <c r="M275" s="71"/>
      <c r="N275" s="68"/>
      <c r="O275" s="71"/>
      <c r="P275" s="72"/>
      <c r="Q275" s="48">
        <f t="shared" si="16"/>
        <v>0</v>
      </c>
      <c r="R275" s="45">
        <f t="shared" si="17"/>
        <v>0</v>
      </c>
      <c r="S275" s="71">
        <f t="shared" si="18"/>
        <v>0</v>
      </c>
      <c r="T275" s="73">
        <f>D275+R275-Q275-C275</f>
        <v>0</v>
      </c>
    </row>
    <row r="276" spans="1:20" ht="21.75" thickBot="1">
      <c r="A276" s="76"/>
      <c r="B276" s="77"/>
      <c r="C276" s="86"/>
      <c r="D276" s="87"/>
      <c r="E276" s="88"/>
      <c r="F276" s="89"/>
      <c r="G276" s="88"/>
      <c r="H276" s="89"/>
      <c r="I276" s="88"/>
      <c r="J276" s="89"/>
      <c r="K276" s="90"/>
      <c r="L276" s="89"/>
      <c r="M276" s="90"/>
      <c r="N276" s="89"/>
      <c r="O276" s="90"/>
      <c r="P276" s="91"/>
      <c r="Q276" s="92"/>
      <c r="R276" s="89"/>
      <c r="S276" s="90"/>
      <c r="T276" s="93"/>
    </row>
    <row r="277" spans="1:20" s="108" customFormat="1" ht="39.75" customHeight="1" thickBot="1">
      <c r="A277" s="113" t="s">
        <v>303</v>
      </c>
      <c r="B277" s="114"/>
      <c r="C277" s="101">
        <f aca="true" t="shared" si="19" ref="C277:L277">SUM(C9:C275)</f>
        <v>518404509.32000005</v>
      </c>
      <c r="D277" s="102">
        <f t="shared" si="19"/>
        <v>518404509.32000005</v>
      </c>
      <c r="E277" s="103">
        <f t="shared" si="19"/>
        <v>0</v>
      </c>
      <c r="F277" s="102">
        <f t="shared" si="19"/>
        <v>0</v>
      </c>
      <c r="G277" s="103">
        <f t="shared" si="19"/>
        <v>0</v>
      </c>
      <c r="H277" s="102">
        <f t="shared" si="19"/>
        <v>0</v>
      </c>
      <c r="I277" s="103">
        <f t="shared" si="19"/>
        <v>0</v>
      </c>
      <c r="J277" s="102">
        <f t="shared" si="19"/>
        <v>0</v>
      </c>
      <c r="K277" s="104">
        <f t="shared" si="19"/>
        <v>0</v>
      </c>
      <c r="L277" s="102">
        <f t="shared" si="19"/>
        <v>0</v>
      </c>
      <c r="M277" s="104">
        <f aca="true" t="shared" si="20" ref="M277:T277">SUM(M9:M275)</f>
        <v>0</v>
      </c>
      <c r="N277" s="102">
        <f t="shared" si="20"/>
        <v>0</v>
      </c>
      <c r="O277" s="104">
        <f>SUM(O9:O275)</f>
        <v>0</v>
      </c>
      <c r="P277" s="105">
        <f>SUM(P9:P275)</f>
        <v>0</v>
      </c>
      <c r="Q277" s="106">
        <f t="shared" si="20"/>
        <v>0</v>
      </c>
      <c r="R277" s="102">
        <f t="shared" si="20"/>
        <v>0</v>
      </c>
      <c r="S277" s="104">
        <f t="shared" si="20"/>
        <v>518404509.32000005</v>
      </c>
      <c r="T277" s="107">
        <f t="shared" si="20"/>
        <v>518404509.32000005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Q5:R5"/>
    <mergeCell ref="S5:T5"/>
    <mergeCell ref="C4:T4"/>
    <mergeCell ref="A1:B1"/>
    <mergeCell ref="A2:B2"/>
    <mergeCell ref="A3:B3"/>
    <mergeCell ref="C6:D6"/>
    <mergeCell ref="E6:F6"/>
    <mergeCell ref="G6:H6"/>
    <mergeCell ref="I6:J6"/>
    <mergeCell ref="C5:D5"/>
    <mergeCell ref="E5:P5"/>
    <mergeCell ref="K6:L6"/>
    <mergeCell ref="M6:N6"/>
    <mergeCell ref="O6:P6"/>
    <mergeCell ref="Q6:R6"/>
    <mergeCell ref="S6:T6"/>
    <mergeCell ref="A277:B277"/>
    <mergeCell ref="S7:T7"/>
    <mergeCell ref="G7:H7"/>
    <mergeCell ref="I7:J7"/>
    <mergeCell ref="K7:L7"/>
    <mergeCell ref="M7:N7"/>
    <mergeCell ref="O7:P7"/>
    <mergeCell ref="Q7:R7"/>
    <mergeCell ref="C7:D7"/>
    <mergeCell ref="E7:F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Y283"/>
  <sheetViews>
    <sheetView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E9" sqref="E9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5" t="s">
        <v>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</row>
    <row r="5" spans="1:20" s="7" customFormat="1" ht="29.25" customHeight="1" thickBot="1">
      <c r="A5" s="6" t="s">
        <v>10</v>
      </c>
      <c r="B5" s="6" t="s">
        <v>11</v>
      </c>
      <c r="C5" s="123" t="s">
        <v>12</v>
      </c>
      <c r="D5" s="124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8" t="s">
        <v>14</v>
      </c>
      <c r="R5" s="129"/>
      <c r="S5" s="128" t="s">
        <v>15</v>
      </c>
      <c r="T5" s="130"/>
    </row>
    <row r="6" spans="1:20" s="7" customFormat="1" ht="29.25" customHeight="1">
      <c r="A6" s="8" t="s">
        <v>16</v>
      </c>
      <c r="B6" s="9" t="s">
        <v>17</v>
      </c>
      <c r="C6" s="131" t="s">
        <v>18</v>
      </c>
      <c r="D6" s="132"/>
      <c r="E6" s="128" t="s">
        <v>19</v>
      </c>
      <c r="F6" s="129"/>
      <c r="G6" s="128" t="s">
        <v>20</v>
      </c>
      <c r="H6" s="129"/>
      <c r="I6" s="128" t="s">
        <v>21</v>
      </c>
      <c r="J6" s="129"/>
      <c r="K6" s="128" t="s">
        <v>22</v>
      </c>
      <c r="L6" s="129"/>
      <c r="M6" s="128" t="s">
        <v>23</v>
      </c>
      <c r="N6" s="129"/>
      <c r="O6" s="128" t="s">
        <v>24</v>
      </c>
      <c r="P6" s="129"/>
      <c r="Q6" s="120" t="s">
        <v>25</v>
      </c>
      <c r="R6" s="121"/>
      <c r="S6" s="120" t="s">
        <v>26</v>
      </c>
      <c r="T6" s="122"/>
    </row>
    <row r="7" spans="1:20" s="7" customFormat="1" ht="29.25" customHeight="1" thickBot="1">
      <c r="A7" s="8" t="s">
        <v>27</v>
      </c>
      <c r="B7" s="9" t="s">
        <v>27</v>
      </c>
      <c r="C7" s="118" t="s">
        <v>28</v>
      </c>
      <c r="D7" s="119"/>
      <c r="E7" s="115" t="s">
        <v>29</v>
      </c>
      <c r="F7" s="116"/>
      <c r="G7" s="115" t="s">
        <v>30</v>
      </c>
      <c r="H7" s="116"/>
      <c r="I7" s="115" t="s">
        <v>31</v>
      </c>
      <c r="J7" s="116"/>
      <c r="K7" s="115" t="s">
        <v>32</v>
      </c>
      <c r="L7" s="116"/>
      <c r="M7" s="115" t="s">
        <v>33</v>
      </c>
      <c r="N7" s="116"/>
      <c r="O7" s="115" t="s">
        <v>34</v>
      </c>
      <c r="P7" s="116"/>
      <c r="Q7" s="115" t="s">
        <v>35</v>
      </c>
      <c r="R7" s="116"/>
      <c r="S7" s="115" t="s">
        <v>34</v>
      </c>
      <c r="T7" s="117"/>
    </row>
    <row r="8" spans="1:20" s="7" customFormat="1" ht="21.75" customHeight="1" thickBot="1">
      <c r="A8" s="10"/>
      <c r="B8" s="11"/>
      <c r="C8" s="12" t="s">
        <v>36</v>
      </c>
      <c r="D8" s="13" t="s">
        <v>37</v>
      </c>
      <c r="E8" s="14" t="s">
        <v>36</v>
      </c>
      <c r="F8" s="15" t="s">
        <v>37</v>
      </c>
      <c r="G8" s="16" t="s">
        <v>36</v>
      </c>
      <c r="H8" s="15" t="s">
        <v>37</v>
      </c>
      <c r="I8" s="16" t="s">
        <v>36</v>
      </c>
      <c r="J8" s="15" t="s">
        <v>37</v>
      </c>
      <c r="K8" s="17" t="s">
        <v>36</v>
      </c>
      <c r="L8" s="18" t="s">
        <v>37</v>
      </c>
      <c r="M8" s="17" t="s">
        <v>36</v>
      </c>
      <c r="N8" s="18" t="s">
        <v>37</v>
      </c>
      <c r="O8" s="17" t="s">
        <v>36</v>
      </c>
      <c r="P8" s="19" t="s">
        <v>37</v>
      </c>
      <c r="Q8" s="20" t="s">
        <v>36</v>
      </c>
      <c r="R8" s="15" t="s">
        <v>37</v>
      </c>
      <c r="S8" s="17" t="s">
        <v>36</v>
      </c>
      <c r="T8" s="21" t="s">
        <v>37</v>
      </c>
    </row>
    <row r="9" spans="1:20" ht="24" thickTop="1">
      <c r="A9" s="32">
        <v>1101010101</v>
      </c>
      <c r="B9" s="33" t="s">
        <v>38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1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39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40</v>
      </c>
      <c r="C11" s="50">
        <v>150000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150000</v>
      </c>
      <c r="T11" s="41"/>
    </row>
    <row r="12" spans="1:20" ht="23.25">
      <c r="A12" s="32">
        <v>1101010106</v>
      </c>
      <c r="B12" s="33" t="s">
        <v>41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42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>
        <f t="shared" si="0"/>
        <v>0</v>
      </c>
      <c r="T13" s="41">
        <f t="shared" si="1"/>
        <v>0</v>
      </c>
    </row>
    <row r="14" spans="1:20" ht="23.25">
      <c r="A14" s="32">
        <v>1101020501</v>
      </c>
      <c r="B14" s="33" t="s">
        <v>43</v>
      </c>
      <c r="C14" s="50">
        <v>204258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204258</v>
      </c>
      <c r="T14" s="41"/>
    </row>
    <row r="15" spans="1:20" ht="23.25">
      <c r="A15" s="32">
        <v>1101020509</v>
      </c>
      <c r="B15" s="33" t="s">
        <v>44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0</v>
      </c>
      <c r="T15" s="41">
        <f t="shared" si="1"/>
        <v>0</v>
      </c>
    </row>
    <row r="16" spans="1:20" ht="23.25">
      <c r="A16" s="32">
        <v>1101020601</v>
      </c>
      <c r="B16" s="33" t="s">
        <v>45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46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47</v>
      </c>
      <c r="C18" s="50"/>
      <c r="D18" s="35">
        <v>1144401.08</v>
      </c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/>
      <c r="T18" s="41">
        <f t="shared" si="1"/>
        <v>1144401.08</v>
      </c>
    </row>
    <row r="19" spans="1:20" ht="23.25">
      <c r="A19" s="32">
        <v>1101020604</v>
      </c>
      <c r="B19" s="33" t="s">
        <v>48</v>
      </c>
      <c r="C19" s="50">
        <v>75000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75000</v>
      </c>
      <c r="T19" s="41"/>
    </row>
    <row r="20" spans="1:20" ht="23.25">
      <c r="A20" s="32">
        <v>1101020701</v>
      </c>
      <c r="B20" s="33" t="s">
        <v>49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>
        <f t="shared" si="1"/>
        <v>0</v>
      </c>
    </row>
    <row r="21" spans="1:20" ht="23.25">
      <c r="A21" s="32">
        <v>1101020702</v>
      </c>
      <c r="B21" s="33" t="s">
        <v>50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51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0</v>
      </c>
      <c r="T22" s="41">
        <f t="shared" si="1"/>
        <v>0</v>
      </c>
    </row>
    <row r="23" spans="1:20" ht="23.25">
      <c r="A23" s="32">
        <v>1101030102</v>
      </c>
      <c r="B23" s="33" t="s">
        <v>52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0</v>
      </c>
      <c r="T23" s="41">
        <f t="shared" si="1"/>
        <v>0</v>
      </c>
    </row>
    <row r="24" spans="1:20" ht="23.25">
      <c r="A24" s="32">
        <v>1101030199</v>
      </c>
      <c r="B24" s="33" t="s">
        <v>53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0</v>
      </c>
      <c r="T24" s="41">
        <f t="shared" si="1"/>
        <v>0</v>
      </c>
    </row>
    <row r="25" spans="1:20" ht="23.25">
      <c r="A25" s="32">
        <v>1102010101</v>
      </c>
      <c r="B25" s="33" t="s">
        <v>54</v>
      </c>
      <c r="C25" s="50"/>
      <c r="D25" s="35">
        <v>503074</v>
      </c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/>
      <c r="T25" s="41">
        <f t="shared" si="1"/>
        <v>503074</v>
      </c>
    </row>
    <row r="26" spans="1:20" ht="23.25">
      <c r="A26" s="32">
        <v>1102010102</v>
      </c>
      <c r="B26" s="33" t="s">
        <v>55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0</v>
      </c>
      <c r="T26" s="41">
        <f t="shared" si="1"/>
        <v>0</v>
      </c>
    </row>
    <row r="27" spans="1:20" ht="23.25">
      <c r="A27" s="32">
        <v>1102010197</v>
      </c>
      <c r="B27" s="33" t="s">
        <v>56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57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58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59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60</v>
      </c>
      <c r="C31" s="50">
        <v>7968132.31</v>
      </c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7968132.31</v>
      </c>
      <c r="T31" s="41"/>
    </row>
    <row r="32" spans="1:20" ht="23.25">
      <c r="A32" s="32">
        <v>1102050107</v>
      </c>
      <c r="B32" s="33" t="s">
        <v>61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62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63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64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65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66</v>
      </c>
      <c r="C37" s="50">
        <v>167210.98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167210.98</v>
      </c>
      <c r="T37" s="41"/>
    </row>
    <row r="38" spans="1:20" ht="23.25">
      <c r="A38" s="32">
        <v>1102050125</v>
      </c>
      <c r="B38" s="33" t="s">
        <v>67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68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69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70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71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72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73</v>
      </c>
      <c r="C44" s="50">
        <v>8400000</v>
      </c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8400000</v>
      </c>
      <c r="T44" s="41"/>
    </row>
    <row r="45" spans="1:20" ht="23.25">
      <c r="A45" s="32">
        <v>1103020115</v>
      </c>
      <c r="B45" s="33" t="s">
        <v>74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75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76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77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78</v>
      </c>
      <c r="C49" s="50">
        <v>59837411</v>
      </c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59837411</v>
      </c>
      <c r="T49" s="41"/>
    </row>
    <row r="50" spans="1:20" ht="23.25">
      <c r="A50" s="32">
        <v>1106010103</v>
      </c>
      <c r="B50" s="33" t="s">
        <v>79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0</v>
      </c>
      <c r="T50" s="41">
        <f t="shared" si="1"/>
        <v>0</v>
      </c>
    </row>
    <row r="51" spans="1:20" ht="23.25">
      <c r="A51" s="32">
        <v>1106010106</v>
      </c>
      <c r="B51" s="33" t="s">
        <v>80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81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82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0</v>
      </c>
      <c r="T53" s="41">
        <f t="shared" si="1"/>
        <v>0</v>
      </c>
    </row>
    <row r="54" spans="1:20" ht="23.25">
      <c r="A54" s="32">
        <v>1201020101</v>
      </c>
      <c r="B54" s="33" t="s">
        <v>83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84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85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86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87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88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89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90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0</v>
      </c>
      <c r="T61" s="41">
        <f t="shared" si="1"/>
        <v>0</v>
      </c>
    </row>
    <row r="62" spans="1:20" ht="23.25">
      <c r="A62" s="32">
        <v>1205010102</v>
      </c>
      <c r="B62" s="33" t="s">
        <v>91</v>
      </c>
      <c r="C62" s="50">
        <v>996800</v>
      </c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996800</v>
      </c>
      <c r="T62" s="41"/>
    </row>
    <row r="63" spans="1:20" ht="23.25">
      <c r="A63" s="32">
        <v>1205010103</v>
      </c>
      <c r="B63" s="33" t="s">
        <v>92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>
        <f t="shared" si="0"/>
        <v>0</v>
      </c>
      <c r="T63" s="41">
        <f t="shared" si="1"/>
        <v>0</v>
      </c>
    </row>
    <row r="64" spans="1:20" ht="23.25">
      <c r="A64" s="32">
        <v>1205020101</v>
      </c>
      <c r="B64" s="33" t="s">
        <v>93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0</v>
      </c>
      <c r="T64" s="41">
        <f t="shared" si="1"/>
        <v>0</v>
      </c>
    </row>
    <row r="65" spans="1:20" ht="23.25">
      <c r="A65" s="32">
        <v>1205020102</v>
      </c>
      <c r="B65" s="33" t="s">
        <v>94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>
        <f t="shared" si="0"/>
        <v>0</v>
      </c>
      <c r="T65" s="41">
        <f t="shared" si="1"/>
        <v>0</v>
      </c>
    </row>
    <row r="66" spans="1:20" ht="23.25">
      <c r="A66" s="32">
        <v>1205020103</v>
      </c>
      <c r="B66" s="33" t="s">
        <v>95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>
        <f t="shared" si="0"/>
        <v>0</v>
      </c>
      <c r="T66" s="41">
        <f t="shared" si="1"/>
        <v>0</v>
      </c>
    </row>
    <row r="67" spans="1:20" ht="23.25">
      <c r="A67" s="32">
        <v>1205020104</v>
      </c>
      <c r="B67" s="33" t="s">
        <v>96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97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98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99</v>
      </c>
      <c r="C70" s="50">
        <v>512000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512000</v>
      </c>
      <c r="T70" s="41"/>
    </row>
    <row r="71" spans="1:20" ht="23.25">
      <c r="A71" s="32">
        <v>1205030102</v>
      </c>
      <c r="B71" s="33" t="s">
        <v>100</v>
      </c>
      <c r="C71" s="50"/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0</v>
      </c>
      <c r="T71" s="41">
        <f t="shared" si="1"/>
        <v>0</v>
      </c>
    </row>
    <row r="72" spans="1:20" ht="23.25">
      <c r="A72" s="32">
        <v>1205030103</v>
      </c>
      <c r="B72" s="33" t="s">
        <v>101</v>
      </c>
      <c r="C72" s="50"/>
      <c r="D72" s="35">
        <v>163839.98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/>
      <c r="T72" s="41">
        <f t="shared" si="1"/>
        <v>163839.98</v>
      </c>
    </row>
    <row r="73" spans="1:20" ht="23.25">
      <c r="A73" s="32">
        <v>1205030107</v>
      </c>
      <c r="B73" s="33" t="s">
        <v>102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5">D73+R73-Q73-C73</f>
        <v>0</v>
      </c>
    </row>
    <row r="74" spans="1:20" ht="23.25">
      <c r="A74" s="32">
        <v>1205030109</v>
      </c>
      <c r="B74" s="33" t="s">
        <v>103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104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105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106</v>
      </c>
      <c r="C77" s="50">
        <v>207000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207000</v>
      </c>
      <c r="T77" s="41"/>
    </row>
    <row r="78" spans="1:20" ht="23.25">
      <c r="A78" s="32">
        <v>1205040102</v>
      </c>
      <c r="B78" s="33" t="s">
        <v>107</v>
      </c>
      <c r="C78" s="50">
        <v>90199842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90199842</v>
      </c>
      <c r="T78" s="41"/>
    </row>
    <row r="79" spans="1:20" ht="23.25">
      <c r="A79" s="32">
        <v>1205040103</v>
      </c>
      <c r="B79" s="33" t="s">
        <v>108</v>
      </c>
      <c r="C79" s="50"/>
      <c r="D79" s="35">
        <v>45294.25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/>
      <c r="T79" s="41">
        <f t="shared" si="5"/>
        <v>45294.25</v>
      </c>
    </row>
    <row r="80" spans="1:20" ht="23.25">
      <c r="A80" s="32">
        <v>1205040106</v>
      </c>
      <c r="B80" s="33" t="s">
        <v>109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110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111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112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113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114</v>
      </c>
      <c r="C85" s="50">
        <v>59705488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59705488</v>
      </c>
      <c r="T85" s="41"/>
    </row>
    <row r="86" spans="1:20" ht="23.25">
      <c r="A86" s="32">
        <v>1205060102</v>
      </c>
      <c r="B86" s="33" t="s">
        <v>115</v>
      </c>
      <c r="C86" s="50"/>
      <c r="D86" s="35">
        <v>1859678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1859678</v>
      </c>
    </row>
    <row r="87" spans="1:20" ht="23.25">
      <c r="A87" s="32">
        <v>1206010101</v>
      </c>
      <c r="B87" s="33" t="s">
        <v>116</v>
      </c>
      <c r="C87" s="50">
        <v>175490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175490</v>
      </c>
      <c r="T87" s="41"/>
    </row>
    <row r="88" spans="1:20" ht="23.25">
      <c r="A88" s="32">
        <v>1206010102</v>
      </c>
      <c r="B88" s="33" t="s">
        <v>117</v>
      </c>
      <c r="C88" s="50">
        <v>813887.45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813887.45</v>
      </c>
      <c r="T88" s="41"/>
    </row>
    <row r="89" spans="1:20" ht="23.25">
      <c r="A89" s="32">
        <v>1206010103</v>
      </c>
      <c r="B89" s="33" t="s">
        <v>118</v>
      </c>
      <c r="C89" s="50"/>
      <c r="D89" s="35">
        <v>50690.05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50690.05</v>
      </c>
    </row>
    <row r="90" spans="1:20" ht="23.25">
      <c r="A90" s="32">
        <v>1206010105</v>
      </c>
      <c r="B90" s="33" t="s">
        <v>119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120</v>
      </c>
      <c r="C91" s="50">
        <v>6852000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6852000</v>
      </c>
      <c r="T91" s="41"/>
    </row>
    <row r="92" spans="1:20" ht="23.25">
      <c r="A92" s="32">
        <v>1206020102</v>
      </c>
      <c r="B92" s="33" t="s">
        <v>121</v>
      </c>
      <c r="C92" s="50">
        <v>90000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90000</v>
      </c>
      <c r="T92" s="41"/>
    </row>
    <row r="93" spans="1:20" ht="23.25">
      <c r="A93" s="32">
        <v>1206020103</v>
      </c>
      <c r="B93" s="33" t="s">
        <v>122</v>
      </c>
      <c r="C93" s="50"/>
      <c r="D93" s="35">
        <v>3795088.18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3795088.18</v>
      </c>
    </row>
    <row r="94" spans="1:20" ht="23.25">
      <c r="A94" s="32">
        <v>1206030101</v>
      </c>
      <c r="B94" s="33" t="s">
        <v>123</v>
      </c>
      <c r="C94" s="50">
        <v>538400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538400</v>
      </c>
      <c r="T94" s="41"/>
    </row>
    <row r="95" spans="1:20" ht="23.25">
      <c r="A95" s="32">
        <v>1206030102</v>
      </c>
      <c r="B95" s="33" t="s">
        <v>124</v>
      </c>
      <c r="C95" s="50">
        <v>364443.51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364443.51</v>
      </c>
      <c r="T95" s="41"/>
    </row>
    <row r="96" spans="1:20" ht="23.25">
      <c r="A96" s="32">
        <v>1206030103</v>
      </c>
      <c r="B96" s="33" t="s">
        <v>125</v>
      </c>
      <c r="C96" s="50"/>
      <c r="D96" s="35">
        <v>230694.97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230694.97</v>
      </c>
    </row>
    <row r="97" spans="1:20" ht="23.25">
      <c r="A97" s="32">
        <v>1206040101</v>
      </c>
      <c r="B97" s="33" t="s">
        <v>126</v>
      </c>
      <c r="C97" s="50">
        <v>1316135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1316135</v>
      </c>
      <c r="T97" s="41"/>
    </row>
    <row r="98" spans="1:20" ht="23.25">
      <c r="A98" s="32">
        <v>1206040102</v>
      </c>
      <c r="B98" s="33" t="s">
        <v>127</v>
      </c>
      <c r="C98" s="50">
        <v>3102485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3102485</v>
      </c>
      <c r="T98" s="41"/>
    </row>
    <row r="99" spans="1:20" ht="23.25">
      <c r="A99" s="32">
        <v>1206040103</v>
      </c>
      <c r="B99" s="33" t="s">
        <v>128</v>
      </c>
      <c r="C99" s="50"/>
      <c r="D99" s="35">
        <v>527616.19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527616.19</v>
      </c>
    </row>
    <row r="100" spans="1:20" ht="23.25">
      <c r="A100" s="32">
        <v>1206050101</v>
      </c>
      <c r="B100" s="33" t="s">
        <v>129</v>
      </c>
      <c r="C100" s="50">
        <v>3886500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3886500</v>
      </c>
      <c r="T100" s="41"/>
    </row>
    <row r="101" spans="1:20" ht="23.25">
      <c r="A101" s="32">
        <v>1206050102</v>
      </c>
      <c r="B101" s="33" t="s">
        <v>130</v>
      </c>
      <c r="C101" s="50">
        <v>97514591.4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97514591.4</v>
      </c>
      <c r="T101" s="41"/>
    </row>
    <row r="102" spans="1:20" ht="23.25">
      <c r="A102" s="32">
        <v>1206050103</v>
      </c>
      <c r="B102" s="33" t="s">
        <v>131</v>
      </c>
      <c r="C102" s="50"/>
      <c r="D102" s="35">
        <v>3346743.83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3346743.83</v>
      </c>
    </row>
    <row r="103" spans="1:20" ht="23.25">
      <c r="A103" s="32">
        <v>1206060101</v>
      </c>
      <c r="B103" s="33" t="s">
        <v>132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133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0</v>
      </c>
      <c r="T104" s="41">
        <f t="shared" si="5"/>
        <v>0</v>
      </c>
    </row>
    <row r="105" spans="1:20" ht="23.25">
      <c r="A105" s="32">
        <v>1206060103</v>
      </c>
      <c r="B105" s="33" t="s">
        <v>134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135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136</v>
      </c>
      <c r="C107" s="50">
        <v>40756078.49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40756078.49</v>
      </c>
      <c r="T107" s="41"/>
    </row>
    <row r="108" spans="1:20" ht="23.25">
      <c r="A108" s="32">
        <v>1206070103</v>
      </c>
      <c r="B108" s="33" t="s">
        <v>137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138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139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140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141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142</v>
      </c>
      <c r="C113" s="50">
        <v>1632208.51</v>
      </c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1632208.51</v>
      </c>
      <c r="T113" s="41"/>
    </row>
    <row r="114" spans="1:20" ht="23.25">
      <c r="A114" s="32">
        <v>1206090103</v>
      </c>
      <c r="B114" s="33" t="s">
        <v>143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144</v>
      </c>
      <c r="C115" s="50">
        <v>280856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280856</v>
      </c>
      <c r="T115" s="41"/>
    </row>
    <row r="116" spans="1:20" ht="23.25">
      <c r="A116" s="32">
        <v>1206100102</v>
      </c>
      <c r="B116" s="33" t="s">
        <v>145</v>
      </c>
      <c r="C116" s="50">
        <v>2808000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2808000</v>
      </c>
      <c r="T116" s="41"/>
    </row>
    <row r="117" spans="1:20" ht="23.25">
      <c r="A117" s="32">
        <v>1206100103</v>
      </c>
      <c r="B117" s="33" t="s">
        <v>146</v>
      </c>
      <c r="C117" s="50"/>
      <c r="D117" s="35">
        <v>161594.91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161594.91</v>
      </c>
    </row>
    <row r="118" spans="1:20" ht="23.25">
      <c r="A118" s="32">
        <v>1206110101</v>
      </c>
      <c r="B118" s="33" t="s">
        <v>147</v>
      </c>
      <c r="C118" s="50">
        <v>703050</v>
      </c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703050</v>
      </c>
      <c r="T118" s="41"/>
    </row>
    <row r="119" spans="1:20" ht="23.25">
      <c r="A119" s="32">
        <v>1206110102</v>
      </c>
      <c r="B119" s="33" t="s">
        <v>148</v>
      </c>
      <c r="C119" s="50">
        <v>1317000</v>
      </c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1317000</v>
      </c>
      <c r="T119" s="41"/>
    </row>
    <row r="120" spans="1:20" ht="23.25">
      <c r="A120" s="32">
        <v>1206110103</v>
      </c>
      <c r="B120" s="33" t="s">
        <v>149</v>
      </c>
      <c r="C120" s="50"/>
      <c r="D120" s="35">
        <v>684204.33</v>
      </c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/>
      <c r="T120" s="41">
        <f t="shared" si="5"/>
        <v>684204.33</v>
      </c>
    </row>
    <row r="121" spans="1:20" ht="23.25">
      <c r="A121" s="32">
        <v>1206120101</v>
      </c>
      <c r="B121" s="33" t="s">
        <v>150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151</v>
      </c>
      <c r="C122" s="50">
        <v>48806879.91</v>
      </c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48806879.91</v>
      </c>
      <c r="T122" s="41"/>
    </row>
    <row r="123" spans="1:20" ht="23.25">
      <c r="A123" s="32">
        <v>1206120103</v>
      </c>
      <c r="B123" s="33" t="s">
        <v>152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153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154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0</v>
      </c>
      <c r="T125" s="41">
        <f t="shared" si="5"/>
        <v>0</v>
      </c>
    </row>
    <row r="126" spans="1:20" ht="23.25">
      <c r="A126" s="32">
        <v>1206130103</v>
      </c>
      <c r="B126" s="33" t="s">
        <v>155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156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0</v>
      </c>
      <c r="T127" s="41">
        <f t="shared" si="5"/>
        <v>0</v>
      </c>
    </row>
    <row r="128" spans="1:20" ht="23.25">
      <c r="A128" s="32">
        <v>1206140102</v>
      </c>
      <c r="B128" s="33" t="s">
        <v>157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158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>
        <f t="shared" si="4"/>
        <v>0</v>
      </c>
      <c r="T129" s="41">
        <f t="shared" si="5"/>
        <v>0</v>
      </c>
    </row>
    <row r="130" spans="1:20" ht="23.25">
      <c r="A130" s="32">
        <v>1206150101</v>
      </c>
      <c r="B130" s="33" t="s">
        <v>159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160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161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162</v>
      </c>
      <c r="C133" s="50"/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0</v>
      </c>
      <c r="T133" s="41">
        <f t="shared" si="5"/>
        <v>0</v>
      </c>
    </row>
    <row r="134" spans="1:20" ht="23.25">
      <c r="A134" s="32">
        <v>1206160102</v>
      </c>
      <c r="B134" s="33" t="s">
        <v>163</v>
      </c>
      <c r="C134" s="50">
        <v>55000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55000</v>
      </c>
      <c r="T134" s="41"/>
    </row>
    <row r="135" spans="1:20" ht="23.25">
      <c r="A135" s="32">
        <v>1206160103</v>
      </c>
      <c r="B135" s="33" t="s">
        <v>164</v>
      </c>
      <c r="C135" s="50"/>
      <c r="D135" s="35"/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>
        <f t="shared" si="4"/>
        <v>0</v>
      </c>
      <c r="T135" s="41">
        <f t="shared" si="5"/>
        <v>0</v>
      </c>
    </row>
    <row r="136" spans="1:20" ht="23.25">
      <c r="A136" s="32">
        <v>1206170101</v>
      </c>
      <c r="B136" s="33" t="s">
        <v>165</v>
      </c>
      <c r="C136" s="50">
        <v>2083500</v>
      </c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2083500</v>
      </c>
      <c r="T136" s="41"/>
    </row>
    <row r="137" spans="1:20" ht="23.25">
      <c r="A137" s="32">
        <v>1206170102</v>
      </c>
      <c r="B137" s="33" t="s">
        <v>166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167</v>
      </c>
      <c r="C138" s="50">
        <v>2154880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1">E138+G138+I138+K138+M138-L138-J138-H138-F138-N138+O138-P138</f>
        <v>0</v>
      </c>
      <c r="R138" s="37">
        <f aca="true" t="shared" si="11" ref="R138:R201">F138+H138+J138+L138+N138-M138-K138-I138-G138-E138+P138-O138</f>
        <v>0</v>
      </c>
      <c r="S138" s="38">
        <f t="shared" si="8"/>
        <v>2154880</v>
      </c>
      <c r="T138" s="41"/>
    </row>
    <row r="139" spans="1:20" ht="23.25">
      <c r="A139" s="32">
        <v>1206180102</v>
      </c>
      <c r="B139" s="33" t="s">
        <v>168</v>
      </c>
      <c r="C139" s="50"/>
      <c r="D139" s="35">
        <v>2723096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2723096</v>
      </c>
    </row>
    <row r="140" spans="1:20" ht="23.25">
      <c r="A140" s="32">
        <v>1207010101</v>
      </c>
      <c r="B140" s="33" t="s">
        <v>169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170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171</v>
      </c>
      <c r="C142" s="50">
        <v>9800000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9800000</v>
      </c>
      <c r="T142" s="41"/>
    </row>
    <row r="143" spans="1:20" ht="23.25">
      <c r="A143" s="32">
        <v>1208010102</v>
      </c>
      <c r="B143" s="33" t="s">
        <v>172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173</v>
      </c>
      <c r="C144" s="50"/>
      <c r="D144" s="35">
        <v>4791068.49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4791068.49</v>
      </c>
    </row>
    <row r="145" spans="1:20" ht="23.25">
      <c r="A145" s="32">
        <v>1208020101</v>
      </c>
      <c r="B145" s="33" t="s">
        <v>174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175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176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177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178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179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180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181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182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183</v>
      </c>
      <c r="C154" s="50">
        <v>845000</v>
      </c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845000</v>
      </c>
      <c r="T154" s="41"/>
    </row>
    <row r="155" spans="1:20" ht="23.25">
      <c r="A155" s="32">
        <v>1208050102</v>
      </c>
      <c r="B155" s="33" t="s">
        <v>184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185</v>
      </c>
      <c r="C156" s="50"/>
      <c r="D156" s="35">
        <v>207314.38</v>
      </c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/>
      <c r="T156" s="41">
        <f t="shared" si="9"/>
        <v>207314.38</v>
      </c>
    </row>
    <row r="157" spans="1:77" ht="23.25">
      <c r="A157" s="32">
        <v>1208060101</v>
      </c>
      <c r="B157" s="33" t="s">
        <v>186</v>
      </c>
      <c r="C157" s="38"/>
      <c r="D157" s="37"/>
      <c r="E157" s="38"/>
      <c r="F157" s="37"/>
      <c r="G157" s="38"/>
      <c r="H157" s="39"/>
      <c r="I157" s="36"/>
      <c r="J157" s="37"/>
      <c r="K157" s="50"/>
      <c r="L157" s="35"/>
      <c r="M157" s="36"/>
      <c r="N157" s="37"/>
      <c r="O157" s="54"/>
      <c r="P157" s="37"/>
      <c r="Q157" s="40">
        <f t="shared" si="10"/>
        <v>0</v>
      </c>
      <c r="R157" s="37">
        <f t="shared" si="11"/>
        <v>0</v>
      </c>
      <c r="S157" s="38">
        <f t="shared" si="8"/>
        <v>0</v>
      </c>
      <c r="T157" s="41">
        <f t="shared" si="9"/>
        <v>0</v>
      </c>
      <c r="U157" s="56"/>
      <c r="V157" s="56"/>
      <c r="W157" s="56"/>
      <c r="X157" s="56"/>
      <c r="Y157" s="56"/>
      <c r="Z157" s="57"/>
      <c r="AA157" s="57"/>
      <c r="AB157" s="55"/>
      <c r="AC157" s="56"/>
      <c r="AD157" s="56"/>
      <c r="AE157" s="56"/>
      <c r="AF157" s="55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7"/>
      <c r="AS157" s="57"/>
      <c r="AT157" s="55"/>
      <c r="AU157" s="56"/>
      <c r="AV157" s="56"/>
      <c r="AW157" s="56"/>
      <c r="AX157" s="55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7"/>
      <c r="BK157" s="57"/>
      <c r="BL157" s="55"/>
      <c r="BM157" s="56"/>
      <c r="BN157" s="56"/>
      <c r="BO157" s="56"/>
      <c r="BP157" s="55"/>
      <c r="BQ157" s="56"/>
      <c r="BR157" s="56"/>
      <c r="BS157" s="56"/>
      <c r="BT157" s="56"/>
      <c r="BU157" s="56"/>
      <c r="BV157" s="56"/>
      <c r="BW157" s="56"/>
      <c r="BX157" s="56"/>
      <c r="BY157" s="56"/>
    </row>
    <row r="158" spans="1:20" ht="23.25">
      <c r="A158" s="32">
        <v>1208060102</v>
      </c>
      <c r="B158" s="33" t="s">
        <v>187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188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189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190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0</v>
      </c>
      <c r="T161" s="41">
        <f t="shared" si="9"/>
        <v>0</v>
      </c>
    </row>
    <row r="162" spans="1:20" ht="23.25">
      <c r="A162" s="32">
        <v>1209010102</v>
      </c>
      <c r="B162" s="33" t="s">
        <v>191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192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>
        <f t="shared" si="8"/>
        <v>0</v>
      </c>
      <c r="T163" s="41">
        <f t="shared" si="9"/>
        <v>0</v>
      </c>
    </row>
    <row r="164" spans="1:20" ht="23.25">
      <c r="A164" s="32">
        <v>1209010104</v>
      </c>
      <c r="B164" s="33" t="s">
        <v>193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194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195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196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197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198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199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200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201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202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203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204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205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206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207</v>
      </c>
      <c r="C178" s="50"/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0</v>
      </c>
      <c r="T178" s="41">
        <f t="shared" si="9"/>
        <v>0</v>
      </c>
    </row>
    <row r="179" spans="1:20" ht="23.25">
      <c r="A179" s="32">
        <v>1211010103</v>
      </c>
      <c r="B179" s="33" t="s">
        <v>208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209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210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211</v>
      </c>
      <c r="C182" s="50"/>
      <c r="D182" s="35">
        <v>830980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830980</v>
      </c>
    </row>
    <row r="183" spans="1:20" ht="23.25">
      <c r="A183" s="32">
        <v>2101010103</v>
      </c>
      <c r="B183" s="33" t="s">
        <v>212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213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214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215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216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217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218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219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220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221</v>
      </c>
      <c r="C192" s="50"/>
      <c r="D192" s="35">
        <v>13500</v>
      </c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/>
      <c r="T192" s="41">
        <f t="shared" si="9"/>
        <v>13500</v>
      </c>
    </row>
    <row r="193" spans="1:20" ht="23.25">
      <c r="A193" s="32">
        <v>2101020107</v>
      </c>
      <c r="B193" s="33" t="s">
        <v>222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223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224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225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226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227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228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229</v>
      </c>
      <c r="C200" s="50">
        <v>1210414.29</v>
      </c>
      <c r="D200" s="35"/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>
        <f t="shared" si="8"/>
        <v>1210414.29</v>
      </c>
      <c r="T200" s="41"/>
    </row>
    <row r="201" spans="1:20" ht="23.25">
      <c r="A201" s="32">
        <v>2102040103</v>
      </c>
      <c r="B201" s="33" t="s">
        <v>230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231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232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233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234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235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236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237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238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239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240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241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242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243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244</v>
      </c>
      <c r="C215" s="50"/>
      <c r="D215" s="35">
        <v>2360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2360</v>
      </c>
    </row>
    <row r="216" spans="1:20" ht="23.25">
      <c r="A216" s="32">
        <v>2111030101</v>
      </c>
      <c r="B216" s="33" t="s">
        <v>245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246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247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248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244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249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250</v>
      </c>
      <c r="C222" s="50"/>
      <c r="D222" s="35">
        <v>202916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202916</v>
      </c>
    </row>
    <row r="223" spans="1:20" ht="23.25">
      <c r="A223" s="32">
        <v>2116010101</v>
      </c>
      <c r="B223" s="33" t="s">
        <v>251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252</v>
      </c>
      <c r="C224" s="50"/>
      <c r="D224" s="35">
        <v>12630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12630</v>
      </c>
    </row>
    <row r="225" spans="1:20" ht="23.25">
      <c r="A225" s="32">
        <v>2201040199</v>
      </c>
      <c r="B225" s="33" t="s">
        <v>253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254</v>
      </c>
      <c r="C226" s="50"/>
      <c r="D226" s="35">
        <v>150000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150000</v>
      </c>
    </row>
    <row r="227" spans="1:20" ht="23.25">
      <c r="A227" s="32">
        <v>2208010103</v>
      </c>
      <c r="B227" s="33" t="s">
        <v>255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256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257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258</v>
      </c>
      <c r="C230" s="50">
        <v>27562666.74</v>
      </c>
      <c r="D230" s="35"/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>
        <f t="shared" si="14"/>
        <v>27562666.74</v>
      </c>
      <c r="T230" s="41"/>
    </row>
    <row r="231" spans="1:20" ht="23.25">
      <c r="A231" s="32">
        <v>3102010101</v>
      </c>
      <c r="B231" s="33" t="s">
        <v>259</v>
      </c>
      <c r="C231" s="50"/>
      <c r="D231" s="35">
        <v>374118141.37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374118141.37</v>
      </c>
    </row>
    <row r="232" spans="1:20" ht="23.25">
      <c r="A232" s="32">
        <v>3102010102</v>
      </c>
      <c r="B232" s="33" t="s">
        <v>260</v>
      </c>
      <c r="C232" s="50">
        <v>34778691.04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34778691.04</v>
      </c>
      <c r="T232" s="41"/>
    </row>
    <row r="233" spans="1:20" ht="23.25">
      <c r="A233" s="32">
        <v>3105010101</v>
      </c>
      <c r="B233" s="33" t="s">
        <v>261</v>
      </c>
      <c r="C233" s="50"/>
      <c r="D233" s="35">
        <v>120947428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120947428</v>
      </c>
    </row>
    <row r="234" spans="1:20" ht="23.25">
      <c r="A234" s="32">
        <v>3301010102</v>
      </c>
      <c r="B234" s="33" t="s">
        <v>262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263</v>
      </c>
      <c r="C235" s="50"/>
      <c r="D235" s="35">
        <v>7500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7500</v>
      </c>
    </row>
    <row r="236" spans="1:20" ht="23.25">
      <c r="A236" s="32">
        <v>6303010101</v>
      </c>
      <c r="B236" s="33" t="s">
        <v>264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265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266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267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268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269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270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271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272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273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274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275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276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277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278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279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280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281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282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283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284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285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286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287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288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289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290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291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292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293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294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295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296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297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298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299</v>
      </c>
      <c r="C271" s="50">
        <v>34198</v>
      </c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34198</v>
      </c>
      <c r="T271" s="41"/>
    </row>
    <row r="272" spans="1:20" ht="23.25">
      <c r="A272" s="58"/>
      <c r="B272" s="59"/>
      <c r="C272" s="60"/>
      <c r="D272" s="61"/>
      <c r="E272" s="62"/>
      <c r="F272" s="63"/>
      <c r="G272" s="64"/>
      <c r="H272" s="65"/>
      <c r="I272" s="62"/>
      <c r="J272" s="63"/>
      <c r="K272" s="64"/>
      <c r="L272" s="61"/>
      <c r="M272" s="64"/>
      <c r="N272" s="61"/>
      <c r="O272" s="64"/>
      <c r="P272" s="65"/>
      <c r="Q272" s="40">
        <f t="shared" si="16"/>
        <v>0</v>
      </c>
      <c r="R272" s="37">
        <f t="shared" si="17"/>
        <v>0</v>
      </c>
      <c r="S272" s="64">
        <f t="shared" si="18"/>
        <v>0</v>
      </c>
      <c r="T272" s="66">
        <f>D272+R272-Q272-C272</f>
        <v>0</v>
      </c>
    </row>
    <row r="273" spans="1:20" ht="23.25">
      <c r="A273" s="74"/>
      <c r="B273" s="75" t="s">
        <v>300</v>
      </c>
      <c r="C273" s="60"/>
      <c r="D273" s="61">
        <v>49660419.71</v>
      </c>
      <c r="E273" s="62"/>
      <c r="F273" s="63"/>
      <c r="G273" s="64"/>
      <c r="H273" s="65"/>
      <c r="I273" s="62"/>
      <c r="J273" s="63"/>
      <c r="K273" s="64"/>
      <c r="L273" s="61"/>
      <c r="M273" s="64"/>
      <c r="N273" s="61"/>
      <c r="O273" s="64"/>
      <c r="P273" s="65"/>
      <c r="Q273" s="40">
        <f t="shared" si="16"/>
        <v>0</v>
      </c>
      <c r="R273" s="37">
        <f t="shared" si="17"/>
        <v>0</v>
      </c>
      <c r="S273" s="64"/>
      <c r="T273" s="66">
        <f>D273+R273-Q273-C273</f>
        <v>49660419.71</v>
      </c>
    </row>
    <row r="274" spans="1:20" ht="23.25">
      <c r="A274" s="74"/>
      <c r="B274" s="75" t="s">
        <v>301</v>
      </c>
      <c r="C274" s="60">
        <v>48274776.09</v>
      </c>
      <c r="D274" s="61"/>
      <c r="E274" s="62"/>
      <c r="F274" s="63"/>
      <c r="G274" s="64"/>
      <c r="H274" s="65"/>
      <c r="I274" s="62"/>
      <c r="J274" s="63"/>
      <c r="K274" s="64"/>
      <c r="L274" s="61"/>
      <c r="M274" s="64"/>
      <c r="N274" s="61"/>
      <c r="O274" s="64"/>
      <c r="P274" s="65"/>
      <c r="Q274" s="40">
        <f t="shared" si="16"/>
        <v>0</v>
      </c>
      <c r="R274" s="37">
        <f t="shared" si="17"/>
        <v>0</v>
      </c>
      <c r="S274" s="64">
        <f t="shared" si="18"/>
        <v>48274776.09</v>
      </c>
      <c r="T274" s="66"/>
    </row>
    <row r="275" spans="1:20" ht="23.25">
      <c r="A275" s="74"/>
      <c r="B275" s="75" t="s">
        <v>302</v>
      </c>
      <c r="C275" s="60"/>
      <c r="D275" s="61"/>
      <c r="E275" s="62"/>
      <c r="F275" s="63"/>
      <c r="G275" s="64"/>
      <c r="H275" s="65"/>
      <c r="I275" s="62"/>
      <c r="J275" s="63"/>
      <c r="K275" s="64"/>
      <c r="L275" s="61"/>
      <c r="M275" s="64"/>
      <c r="N275" s="61"/>
      <c r="O275" s="64"/>
      <c r="P275" s="65"/>
      <c r="Q275" s="40">
        <f t="shared" si="16"/>
        <v>0</v>
      </c>
      <c r="R275" s="37">
        <f t="shared" si="17"/>
        <v>0</v>
      </c>
      <c r="S275" s="64">
        <f t="shared" si="18"/>
        <v>0</v>
      </c>
      <c r="T275" s="66"/>
    </row>
    <row r="276" spans="1:20" ht="21.75" thickBot="1">
      <c r="A276" s="76"/>
      <c r="B276" s="77"/>
      <c r="C276" s="78"/>
      <c r="D276" s="79"/>
      <c r="E276" s="80"/>
      <c r="F276" s="81"/>
      <c r="G276" s="80"/>
      <c r="H276" s="81"/>
      <c r="I276" s="80"/>
      <c r="J276" s="81"/>
      <c r="K276" s="82"/>
      <c r="L276" s="81"/>
      <c r="M276" s="82"/>
      <c r="N276" s="81"/>
      <c r="O276" s="82"/>
      <c r="P276" s="83"/>
      <c r="Q276" s="84"/>
      <c r="R276" s="81"/>
      <c r="S276" s="82"/>
      <c r="T276" s="85"/>
    </row>
    <row r="277" spans="1:20" s="108" customFormat="1" ht="39.75" customHeight="1" thickBot="1">
      <c r="A277" s="113" t="s">
        <v>303</v>
      </c>
      <c r="B277" s="114"/>
      <c r="C277" s="94">
        <f aca="true" t="shared" si="19" ref="C277:T277">SUM(C9:C275)</f>
        <v>566180273.72</v>
      </c>
      <c r="D277" s="95">
        <f t="shared" si="19"/>
        <v>566180273.72</v>
      </c>
      <c r="E277" s="96">
        <f t="shared" si="19"/>
        <v>0</v>
      </c>
      <c r="F277" s="95">
        <f t="shared" si="19"/>
        <v>0</v>
      </c>
      <c r="G277" s="96">
        <f t="shared" si="19"/>
        <v>0</v>
      </c>
      <c r="H277" s="95">
        <f t="shared" si="19"/>
        <v>0</v>
      </c>
      <c r="I277" s="96">
        <f t="shared" si="19"/>
        <v>0</v>
      </c>
      <c r="J277" s="95">
        <f t="shared" si="19"/>
        <v>0</v>
      </c>
      <c r="K277" s="97">
        <f t="shared" si="19"/>
        <v>0</v>
      </c>
      <c r="L277" s="95">
        <f t="shared" si="19"/>
        <v>0</v>
      </c>
      <c r="M277" s="97">
        <f t="shared" si="19"/>
        <v>0</v>
      </c>
      <c r="N277" s="95">
        <f t="shared" si="19"/>
        <v>0</v>
      </c>
      <c r="O277" s="97">
        <f>SUM(O9:O275)</f>
        <v>0</v>
      </c>
      <c r="P277" s="98">
        <f>SUM(P9:P275)</f>
        <v>0</v>
      </c>
      <c r="Q277" s="99">
        <f t="shared" si="19"/>
        <v>0</v>
      </c>
      <c r="R277" s="95">
        <f t="shared" si="19"/>
        <v>0</v>
      </c>
      <c r="S277" s="97">
        <f t="shared" si="19"/>
        <v>566180273.72</v>
      </c>
      <c r="T277" s="100">
        <f t="shared" si="19"/>
        <v>566180273.72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C4:T4"/>
    <mergeCell ref="A1:B1"/>
    <mergeCell ref="A2:B2"/>
    <mergeCell ref="A3:B3"/>
    <mergeCell ref="C6:D6"/>
    <mergeCell ref="E5:P5"/>
    <mergeCell ref="Q5:R5"/>
    <mergeCell ref="S5:T5"/>
    <mergeCell ref="C5:D5"/>
    <mergeCell ref="Q6:R6"/>
    <mergeCell ref="S6:T6"/>
    <mergeCell ref="E6:F6"/>
    <mergeCell ref="G6:H6"/>
    <mergeCell ref="I6:J6"/>
    <mergeCell ref="K6:L6"/>
    <mergeCell ref="M6:N6"/>
    <mergeCell ref="O6:P6"/>
    <mergeCell ref="A277:B277"/>
    <mergeCell ref="M7:N7"/>
    <mergeCell ref="O7:P7"/>
    <mergeCell ref="Q7:R7"/>
    <mergeCell ref="S7:T7"/>
    <mergeCell ref="C7:D7"/>
    <mergeCell ref="E7:F7"/>
    <mergeCell ref="G7:H7"/>
    <mergeCell ref="I7:J7"/>
    <mergeCell ref="K7:L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Y283"/>
  <sheetViews>
    <sheetView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10" sqref="F10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2" t="s">
        <v>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20" s="7" customFormat="1" ht="29.25" customHeight="1" thickBot="1">
      <c r="A5" s="6" t="s">
        <v>10</v>
      </c>
      <c r="B5" s="6" t="s">
        <v>11</v>
      </c>
      <c r="C5" s="150" t="s">
        <v>12</v>
      </c>
      <c r="D5" s="151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42" t="s">
        <v>14</v>
      </c>
      <c r="R5" s="143"/>
      <c r="S5" s="142" t="s">
        <v>15</v>
      </c>
      <c r="T5" s="149"/>
    </row>
    <row r="6" spans="1:20" s="7" customFormat="1" ht="29.25" customHeight="1">
      <c r="A6" s="8" t="s">
        <v>16</v>
      </c>
      <c r="B6" s="9" t="s">
        <v>17</v>
      </c>
      <c r="C6" s="147" t="s">
        <v>18</v>
      </c>
      <c r="D6" s="148"/>
      <c r="E6" s="142" t="s">
        <v>19</v>
      </c>
      <c r="F6" s="143"/>
      <c r="G6" s="142" t="s">
        <v>20</v>
      </c>
      <c r="H6" s="143"/>
      <c r="I6" s="142" t="s">
        <v>21</v>
      </c>
      <c r="J6" s="143"/>
      <c r="K6" s="142" t="s">
        <v>22</v>
      </c>
      <c r="L6" s="143"/>
      <c r="M6" s="142" t="s">
        <v>23</v>
      </c>
      <c r="N6" s="143"/>
      <c r="O6" s="142" t="s">
        <v>24</v>
      </c>
      <c r="P6" s="143"/>
      <c r="Q6" s="144" t="s">
        <v>25</v>
      </c>
      <c r="R6" s="145"/>
      <c r="S6" s="144" t="s">
        <v>26</v>
      </c>
      <c r="T6" s="146"/>
    </row>
    <row r="7" spans="1:20" s="7" customFormat="1" ht="29.25" customHeight="1" thickBot="1">
      <c r="A7" s="8" t="s">
        <v>27</v>
      </c>
      <c r="B7" s="9" t="s">
        <v>27</v>
      </c>
      <c r="C7" s="140" t="s">
        <v>28</v>
      </c>
      <c r="D7" s="141"/>
      <c r="E7" s="137" t="s">
        <v>29</v>
      </c>
      <c r="F7" s="139"/>
      <c r="G7" s="137" t="s">
        <v>30</v>
      </c>
      <c r="H7" s="139"/>
      <c r="I7" s="137" t="s">
        <v>31</v>
      </c>
      <c r="J7" s="139"/>
      <c r="K7" s="137" t="s">
        <v>32</v>
      </c>
      <c r="L7" s="139"/>
      <c r="M7" s="137" t="s">
        <v>33</v>
      </c>
      <c r="N7" s="139"/>
      <c r="O7" s="137" t="s">
        <v>34</v>
      </c>
      <c r="P7" s="139"/>
      <c r="Q7" s="137" t="s">
        <v>35</v>
      </c>
      <c r="R7" s="139"/>
      <c r="S7" s="137" t="s">
        <v>34</v>
      </c>
      <c r="T7" s="138"/>
    </row>
    <row r="8" spans="1:20" s="7" customFormat="1" ht="21.75" customHeight="1" thickBot="1">
      <c r="A8" s="10"/>
      <c r="B8" s="11"/>
      <c r="C8" s="22" t="s">
        <v>36</v>
      </c>
      <c r="D8" s="23" t="s">
        <v>37</v>
      </c>
      <c r="E8" s="24" t="s">
        <v>36</v>
      </c>
      <c r="F8" s="25" t="s">
        <v>37</v>
      </c>
      <c r="G8" s="26" t="s">
        <v>36</v>
      </c>
      <c r="H8" s="25" t="s">
        <v>37</v>
      </c>
      <c r="I8" s="26" t="s">
        <v>36</v>
      </c>
      <c r="J8" s="25" t="s">
        <v>37</v>
      </c>
      <c r="K8" s="27" t="s">
        <v>36</v>
      </c>
      <c r="L8" s="28" t="s">
        <v>37</v>
      </c>
      <c r="M8" s="27" t="s">
        <v>36</v>
      </c>
      <c r="N8" s="28" t="s">
        <v>37</v>
      </c>
      <c r="O8" s="27" t="s">
        <v>36</v>
      </c>
      <c r="P8" s="29" t="s">
        <v>37</v>
      </c>
      <c r="Q8" s="30" t="s">
        <v>36</v>
      </c>
      <c r="R8" s="25" t="s">
        <v>37</v>
      </c>
      <c r="S8" s="27" t="s">
        <v>36</v>
      </c>
      <c r="T8" s="31" t="s">
        <v>37</v>
      </c>
    </row>
    <row r="9" spans="1:20" ht="24" thickTop="1">
      <c r="A9" s="32">
        <v>1101010101</v>
      </c>
      <c r="B9" s="33" t="s">
        <v>38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2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39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E10+G10+I10+K10+M10-L10-J10-H10-F10-N10+O10-P10</f>
        <v>0</v>
      </c>
      <c r="R10" s="45">
        <f aca="true" t="shared" si="3" ref="R10:R73">F10+H10+J10+L10+N10-M10-K10-I10-G10-E10+P10-O10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40</v>
      </c>
      <c r="C11" s="51">
        <v>150000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150000</v>
      </c>
      <c r="T11" s="49"/>
    </row>
    <row r="12" spans="1:20" ht="23.25">
      <c r="A12" s="32">
        <v>1101010106</v>
      </c>
      <c r="B12" s="33" t="s">
        <v>41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42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43</v>
      </c>
      <c r="C14" s="51">
        <v>1425495.29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1425495.29</v>
      </c>
      <c r="T14" s="49"/>
    </row>
    <row r="15" spans="1:20" ht="23.25">
      <c r="A15" s="32">
        <v>1101020509</v>
      </c>
      <c r="B15" s="33" t="s">
        <v>44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0</v>
      </c>
      <c r="T15" s="49">
        <f t="shared" si="1"/>
        <v>0</v>
      </c>
    </row>
    <row r="16" spans="1:20" ht="23.25">
      <c r="A16" s="32">
        <v>1101020601</v>
      </c>
      <c r="B16" s="33" t="s">
        <v>45</v>
      </c>
      <c r="C16" s="51"/>
      <c r="D16" s="43">
        <v>20600</v>
      </c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/>
      <c r="T16" s="49">
        <f t="shared" si="1"/>
        <v>20600</v>
      </c>
    </row>
    <row r="17" spans="1:20" ht="23.25">
      <c r="A17" s="32">
        <v>1101020602</v>
      </c>
      <c r="B17" s="33" t="s">
        <v>46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47</v>
      </c>
      <c r="C18" s="51">
        <v>80516.93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80516.93</v>
      </c>
      <c r="T18" s="49"/>
    </row>
    <row r="19" spans="1:20" ht="23.25">
      <c r="A19" s="32">
        <v>1101020604</v>
      </c>
      <c r="B19" s="33" t="s">
        <v>48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0</v>
      </c>
      <c r="T19" s="49">
        <f t="shared" si="1"/>
        <v>0</v>
      </c>
    </row>
    <row r="20" spans="1:20" ht="23.25">
      <c r="A20" s="32">
        <v>1101020701</v>
      </c>
      <c r="B20" s="33" t="s">
        <v>49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50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51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52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53</v>
      </c>
      <c r="C24" s="51">
        <v>500000</v>
      </c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500000</v>
      </c>
      <c r="T24" s="49"/>
    </row>
    <row r="25" spans="1:20" ht="23.25">
      <c r="A25" s="32">
        <v>1102010101</v>
      </c>
      <c r="B25" s="33" t="s">
        <v>54</v>
      </c>
      <c r="C25" s="51">
        <v>5084871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5084871</v>
      </c>
      <c r="T25" s="49"/>
    </row>
    <row r="26" spans="1:20" ht="23.25">
      <c r="A26" s="32">
        <v>1102010102</v>
      </c>
      <c r="B26" s="33" t="s">
        <v>55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56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57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58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59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60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61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62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63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64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65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66</v>
      </c>
      <c r="C37" s="51">
        <v>121705.59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121705.59</v>
      </c>
      <c r="T37" s="49"/>
    </row>
    <row r="38" spans="1:20" ht="23.25">
      <c r="A38" s="32">
        <v>1102050125</v>
      </c>
      <c r="B38" s="33" t="s">
        <v>67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68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69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70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71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72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73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74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75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76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77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78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0</v>
      </c>
      <c r="T49" s="49">
        <f t="shared" si="1"/>
        <v>0</v>
      </c>
    </row>
    <row r="50" spans="1:20" ht="23.25">
      <c r="A50" s="32">
        <v>1106010103</v>
      </c>
      <c r="B50" s="33" t="s">
        <v>79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80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81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82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83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84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85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86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87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88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89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90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91</v>
      </c>
      <c r="C62" s="51"/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0</v>
      </c>
      <c r="T62" s="49">
        <f t="shared" si="1"/>
        <v>0</v>
      </c>
    </row>
    <row r="63" spans="1:20" ht="23.25">
      <c r="A63" s="32">
        <v>1205010103</v>
      </c>
      <c r="B63" s="33" t="s">
        <v>92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93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0</v>
      </c>
      <c r="T64" s="49">
        <f t="shared" si="1"/>
        <v>0</v>
      </c>
    </row>
    <row r="65" spans="1:20" ht="23.25">
      <c r="A65" s="32">
        <v>1205020102</v>
      </c>
      <c r="B65" s="33" t="s">
        <v>94</v>
      </c>
      <c r="C65" s="51"/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0</v>
      </c>
      <c r="T65" s="49">
        <f t="shared" si="1"/>
        <v>0</v>
      </c>
    </row>
    <row r="66" spans="1:20" ht="23.25">
      <c r="A66" s="32">
        <v>1205020103</v>
      </c>
      <c r="B66" s="33" t="s">
        <v>95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>
        <f t="shared" si="0"/>
        <v>0</v>
      </c>
      <c r="T66" s="49">
        <f t="shared" si="1"/>
        <v>0</v>
      </c>
    </row>
    <row r="67" spans="1:20" ht="23.25">
      <c r="A67" s="32">
        <v>1205020104</v>
      </c>
      <c r="B67" s="33" t="s">
        <v>96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97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98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99</v>
      </c>
      <c r="C70" s="51"/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0</v>
      </c>
      <c r="T70" s="49">
        <f t="shared" si="1"/>
        <v>0</v>
      </c>
    </row>
    <row r="71" spans="1:20" ht="23.25">
      <c r="A71" s="32">
        <v>1205030102</v>
      </c>
      <c r="B71" s="33" t="s">
        <v>100</v>
      </c>
      <c r="C71" s="51">
        <v>159799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159799</v>
      </c>
      <c r="T71" s="49"/>
    </row>
    <row r="72" spans="1:20" ht="23.25">
      <c r="A72" s="32">
        <v>1205030103</v>
      </c>
      <c r="B72" s="33" t="s">
        <v>101</v>
      </c>
      <c r="C72" s="51"/>
      <c r="D72" s="43"/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>
        <f t="shared" si="0"/>
        <v>0</v>
      </c>
      <c r="T72" s="49">
        <f t="shared" si="1"/>
        <v>0</v>
      </c>
    </row>
    <row r="73" spans="1:20" ht="23.25">
      <c r="A73" s="32">
        <v>1205030107</v>
      </c>
      <c r="B73" s="33" t="s">
        <v>102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103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104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105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106</v>
      </c>
      <c r="C77" s="51"/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0</v>
      </c>
      <c r="T77" s="49">
        <f t="shared" si="5"/>
        <v>0</v>
      </c>
    </row>
    <row r="78" spans="1:20" ht="23.25">
      <c r="A78" s="32">
        <v>1205040102</v>
      </c>
      <c r="B78" s="33" t="s">
        <v>107</v>
      </c>
      <c r="C78" s="51">
        <v>400000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400000</v>
      </c>
      <c r="T78" s="49"/>
    </row>
    <row r="79" spans="1:20" ht="23.25">
      <c r="A79" s="32">
        <v>1205040103</v>
      </c>
      <c r="B79" s="33" t="s">
        <v>108</v>
      </c>
      <c r="C79" s="51"/>
      <c r="D79" s="43"/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>
        <f t="shared" si="4"/>
        <v>0</v>
      </c>
      <c r="T79" s="49">
        <f t="shared" si="5"/>
        <v>0</v>
      </c>
    </row>
    <row r="80" spans="1:20" ht="23.25">
      <c r="A80" s="32">
        <v>1205040106</v>
      </c>
      <c r="B80" s="33" t="s">
        <v>109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110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111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112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113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114</v>
      </c>
      <c r="C85" s="51">
        <v>126702643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126702643</v>
      </c>
      <c r="T85" s="49"/>
    </row>
    <row r="86" spans="1:20" ht="23.25">
      <c r="A86" s="32">
        <v>1205060102</v>
      </c>
      <c r="B86" s="33" t="s">
        <v>115</v>
      </c>
      <c r="C86" s="51"/>
      <c r="D86" s="43">
        <v>14298560.7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/>
      <c r="T86" s="49">
        <f t="shared" si="5"/>
        <v>14298560.7</v>
      </c>
    </row>
    <row r="87" spans="1:20" ht="23.25">
      <c r="A87" s="32">
        <v>1206010101</v>
      </c>
      <c r="B87" s="33" t="s">
        <v>116</v>
      </c>
      <c r="C87" s="51">
        <v>1484140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1484140</v>
      </c>
      <c r="T87" s="49"/>
    </row>
    <row r="88" spans="1:20" ht="23.25">
      <c r="A88" s="32">
        <v>1206010102</v>
      </c>
      <c r="B88" s="33" t="s">
        <v>117</v>
      </c>
      <c r="C88" s="51">
        <v>25529167.5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25529167.5</v>
      </c>
      <c r="T88" s="49"/>
    </row>
    <row r="89" spans="1:20" ht="23.25">
      <c r="A89" s="32">
        <v>1206010103</v>
      </c>
      <c r="B89" s="33" t="s">
        <v>118</v>
      </c>
      <c r="C89" s="51"/>
      <c r="D89" s="43">
        <v>516714.52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516714.52</v>
      </c>
    </row>
    <row r="90" spans="1:20" ht="23.25">
      <c r="A90" s="32">
        <v>1206010105</v>
      </c>
      <c r="B90" s="33" t="s">
        <v>119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120</v>
      </c>
      <c r="C91" s="51">
        <v>6079380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6079380</v>
      </c>
      <c r="T91" s="49"/>
    </row>
    <row r="92" spans="1:20" ht="23.25">
      <c r="A92" s="32">
        <v>1206020102</v>
      </c>
      <c r="B92" s="33" t="s">
        <v>121</v>
      </c>
      <c r="C92" s="51">
        <v>27740000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27740000</v>
      </c>
      <c r="T92" s="49"/>
    </row>
    <row r="93" spans="1:20" ht="23.25">
      <c r="A93" s="32">
        <v>1206020103</v>
      </c>
      <c r="B93" s="33" t="s">
        <v>122</v>
      </c>
      <c r="C93" s="51"/>
      <c r="D93" s="43">
        <v>3651662.58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3651662.58</v>
      </c>
    </row>
    <row r="94" spans="1:20" ht="23.25">
      <c r="A94" s="32">
        <v>1206030101</v>
      </c>
      <c r="B94" s="33" t="s">
        <v>123</v>
      </c>
      <c r="C94" s="51">
        <v>902336.36</v>
      </c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902336.36</v>
      </c>
      <c r="T94" s="49"/>
    </row>
    <row r="95" spans="1:20" ht="23.25">
      <c r="A95" s="32">
        <v>1206030102</v>
      </c>
      <c r="B95" s="33" t="s">
        <v>124</v>
      </c>
      <c r="C95" s="51">
        <v>3700000</v>
      </c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3700000</v>
      </c>
      <c r="T95" s="49"/>
    </row>
    <row r="96" spans="1:20" ht="23.25">
      <c r="A96" s="32">
        <v>1206030103</v>
      </c>
      <c r="B96" s="33" t="s">
        <v>125</v>
      </c>
      <c r="C96" s="51"/>
      <c r="D96" s="43">
        <v>373073.82</v>
      </c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/>
      <c r="T96" s="49">
        <f t="shared" si="5"/>
        <v>373073.82</v>
      </c>
    </row>
    <row r="97" spans="1:20" ht="23.25">
      <c r="A97" s="32">
        <v>1206040101</v>
      </c>
      <c r="B97" s="33" t="s">
        <v>126</v>
      </c>
      <c r="C97" s="51"/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0</v>
      </c>
      <c r="T97" s="49">
        <f t="shared" si="5"/>
        <v>0</v>
      </c>
    </row>
    <row r="98" spans="1:20" ht="23.25">
      <c r="A98" s="32">
        <v>1206040102</v>
      </c>
      <c r="B98" s="33" t="s">
        <v>127</v>
      </c>
      <c r="C98" s="51">
        <v>340710</v>
      </c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340710</v>
      </c>
      <c r="T98" s="49"/>
    </row>
    <row r="99" spans="1:20" ht="23.25">
      <c r="A99" s="32">
        <v>1206040103</v>
      </c>
      <c r="B99" s="33" t="s">
        <v>128</v>
      </c>
      <c r="C99" s="51"/>
      <c r="D99" s="43"/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>
        <f t="shared" si="4"/>
        <v>0</v>
      </c>
      <c r="T99" s="49">
        <f t="shared" si="5"/>
        <v>0</v>
      </c>
    </row>
    <row r="100" spans="1:20" ht="23.25">
      <c r="A100" s="32">
        <v>1206050101</v>
      </c>
      <c r="B100" s="33" t="s">
        <v>129</v>
      </c>
      <c r="C100" s="51">
        <v>1628500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1628500</v>
      </c>
      <c r="T100" s="49"/>
    </row>
    <row r="101" spans="1:20" ht="23.25">
      <c r="A101" s="32">
        <v>1206050102</v>
      </c>
      <c r="B101" s="33" t="s">
        <v>130</v>
      </c>
      <c r="C101" s="51">
        <v>15330475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15330475</v>
      </c>
      <c r="T101" s="49"/>
    </row>
    <row r="102" spans="1:20" ht="23.25">
      <c r="A102" s="32">
        <v>1206050103</v>
      </c>
      <c r="B102" s="33" t="s">
        <v>131</v>
      </c>
      <c r="C102" s="51"/>
      <c r="D102" s="43">
        <v>1429988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/>
      <c r="T102" s="49">
        <f t="shared" si="5"/>
        <v>1429988</v>
      </c>
    </row>
    <row r="103" spans="1:20" ht="23.25">
      <c r="A103" s="32">
        <v>1206060101</v>
      </c>
      <c r="B103" s="33" t="s">
        <v>132</v>
      </c>
      <c r="C103" s="51">
        <v>1647650</v>
      </c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1647650</v>
      </c>
      <c r="T103" s="49"/>
    </row>
    <row r="104" spans="1:20" ht="23.25">
      <c r="A104" s="32">
        <v>1206060102</v>
      </c>
      <c r="B104" s="33" t="s">
        <v>133</v>
      </c>
      <c r="C104" s="51">
        <v>1164100</v>
      </c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1164100</v>
      </c>
      <c r="T104" s="49"/>
    </row>
    <row r="105" spans="1:20" ht="23.25">
      <c r="A105" s="32">
        <v>1206060103</v>
      </c>
      <c r="B105" s="33" t="s">
        <v>134</v>
      </c>
      <c r="C105" s="51"/>
      <c r="D105" s="43">
        <v>1645710.61</v>
      </c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/>
      <c r="T105" s="49">
        <f t="shared" si="5"/>
        <v>1645710.61</v>
      </c>
    </row>
    <row r="106" spans="1:20" ht="23.25">
      <c r="A106" s="32">
        <v>1206070101</v>
      </c>
      <c r="B106" s="33" t="s">
        <v>135</v>
      </c>
      <c r="C106" s="51">
        <v>186400</v>
      </c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186400</v>
      </c>
      <c r="T106" s="49"/>
    </row>
    <row r="107" spans="1:20" ht="23.25">
      <c r="A107" s="32">
        <v>1206070102</v>
      </c>
      <c r="B107" s="33" t="s">
        <v>136</v>
      </c>
      <c r="C107" s="51"/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0</v>
      </c>
      <c r="T107" s="49">
        <f t="shared" si="5"/>
        <v>0</v>
      </c>
    </row>
    <row r="108" spans="1:20" ht="23.25">
      <c r="A108" s="32">
        <v>1206070103</v>
      </c>
      <c r="B108" s="33" t="s">
        <v>137</v>
      </c>
      <c r="C108" s="51"/>
      <c r="D108" s="43">
        <v>186385</v>
      </c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/>
      <c r="T108" s="49">
        <f t="shared" si="5"/>
        <v>186385</v>
      </c>
    </row>
    <row r="109" spans="1:20" ht="23.25">
      <c r="A109" s="32">
        <v>1206080101</v>
      </c>
      <c r="B109" s="33" t="s">
        <v>138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139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140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141</v>
      </c>
      <c r="C112" s="51">
        <v>809685</v>
      </c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809685</v>
      </c>
      <c r="T112" s="49"/>
    </row>
    <row r="113" spans="1:20" ht="23.25">
      <c r="A113" s="32">
        <v>1206090102</v>
      </c>
      <c r="B113" s="33" t="s">
        <v>142</v>
      </c>
      <c r="C113" s="51">
        <v>63300</v>
      </c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63300</v>
      </c>
      <c r="T113" s="49"/>
    </row>
    <row r="114" spans="1:20" ht="23.25">
      <c r="A114" s="32">
        <v>1206090103</v>
      </c>
      <c r="B114" s="33" t="s">
        <v>143</v>
      </c>
      <c r="C114" s="51"/>
      <c r="D114" s="43">
        <v>406842.5</v>
      </c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/>
      <c r="T114" s="49">
        <f t="shared" si="5"/>
        <v>406842.5</v>
      </c>
    </row>
    <row r="115" spans="1:20" ht="23.25">
      <c r="A115" s="32">
        <v>1206100101</v>
      </c>
      <c r="B115" s="33" t="s">
        <v>144</v>
      </c>
      <c r="C115" s="51">
        <v>1197736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1197736</v>
      </c>
      <c r="T115" s="49"/>
    </row>
    <row r="116" spans="1:20" ht="23.25">
      <c r="A116" s="32">
        <v>1206100102</v>
      </c>
      <c r="B116" s="33" t="s">
        <v>145</v>
      </c>
      <c r="C116" s="51">
        <v>6001126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6001126</v>
      </c>
      <c r="T116" s="49"/>
    </row>
    <row r="117" spans="1:20" ht="23.25">
      <c r="A117" s="32">
        <v>1206100103</v>
      </c>
      <c r="B117" s="33" t="s">
        <v>146</v>
      </c>
      <c r="C117" s="51"/>
      <c r="D117" s="43">
        <v>965693.98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965693.98</v>
      </c>
    </row>
    <row r="118" spans="1:20" ht="23.25">
      <c r="A118" s="32">
        <v>1206110101</v>
      </c>
      <c r="B118" s="33" t="s">
        <v>147</v>
      </c>
      <c r="C118" s="51">
        <v>1788663.83</v>
      </c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1788663.83</v>
      </c>
      <c r="T118" s="49"/>
    </row>
    <row r="119" spans="1:20" ht="23.25">
      <c r="A119" s="32">
        <v>1206110102</v>
      </c>
      <c r="B119" s="33" t="s">
        <v>148</v>
      </c>
      <c r="C119" s="51">
        <v>11162000</v>
      </c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11162000</v>
      </c>
      <c r="T119" s="49"/>
    </row>
    <row r="120" spans="1:20" ht="23.25">
      <c r="A120" s="32">
        <v>1206110103</v>
      </c>
      <c r="B120" s="33" t="s">
        <v>149</v>
      </c>
      <c r="C120" s="51"/>
      <c r="D120" s="43">
        <v>1788565.83</v>
      </c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/>
      <c r="T120" s="49">
        <f t="shared" si="5"/>
        <v>1788565.83</v>
      </c>
    </row>
    <row r="121" spans="1:20" ht="23.25">
      <c r="A121" s="32">
        <v>1206120101</v>
      </c>
      <c r="B121" s="33" t="s">
        <v>150</v>
      </c>
      <c r="C121" s="51">
        <v>1222915.3</v>
      </c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1222915.3</v>
      </c>
      <c r="T121" s="49"/>
    </row>
    <row r="122" spans="1:20" ht="23.25">
      <c r="A122" s="32">
        <v>1206120102</v>
      </c>
      <c r="B122" s="33" t="s">
        <v>151</v>
      </c>
      <c r="C122" s="51">
        <v>1463870</v>
      </c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1463870</v>
      </c>
      <c r="T122" s="49"/>
    </row>
    <row r="123" spans="1:20" ht="23.25">
      <c r="A123" s="32">
        <v>1206120103</v>
      </c>
      <c r="B123" s="33" t="s">
        <v>152</v>
      </c>
      <c r="C123" s="51"/>
      <c r="D123" s="43">
        <v>1127871.44</v>
      </c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/>
      <c r="T123" s="49">
        <f t="shared" si="5"/>
        <v>1127871.44</v>
      </c>
    </row>
    <row r="124" spans="1:20" ht="23.25">
      <c r="A124" s="32">
        <v>1206130101</v>
      </c>
      <c r="B124" s="33" t="s">
        <v>153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154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155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156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157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0</v>
      </c>
      <c r="T128" s="49">
        <f t="shared" si="5"/>
        <v>0</v>
      </c>
    </row>
    <row r="129" spans="1:20" ht="23.25">
      <c r="A129" s="32">
        <v>1206140103</v>
      </c>
      <c r="B129" s="33" t="s">
        <v>158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159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160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0</v>
      </c>
      <c r="T131" s="49">
        <f t="shared" si="5"/>
        <v>0</v>
      </c>
    </row>
    <row r="132" spans="1:20" ht="23.25">
      <c r="A132" s="32">
        <v>1206150103</v>
      </c>
      <c r="B132" s="33" t="s">
        <v>161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162</v>
      </c>
      <c r="C133" s="51">
        <v>13742980</v>
      </c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13742980</v>
      </c>
      <c r="T133" s="49"/>
    </row>
    <row r="134" spans="1:20" ht="23.25">
      <c r="A134" s="32">
        <v>1206160102</v>
      </c>
      <c r="B134" s="33" t="s">
        <v>163</v>
      </c>
      <c r="C134" s="51">
        <v>10182568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10182568</v>
      </c>
      <c r="T134" s="49"/>
    </row>
    <row r="135" spans="1:20" ht="23.25">
      <c r="A135" s="32">
        <v>1206160103</v>
      </c>
      <c r="B135" s="33" t="s">
        <v>164</v>
      </c>
      <c r="C135" s="51"/>
      <c r="D135" s="43">
        <v>13732059.4</v>
      </c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/>
      <c r="T135" s="49">
        <f t="shared" si="5"/>
        <v>13732059.4</v>
      </c>
    </row>
    <row r="136" spans="1:20" ht="23.25">
      <c r="A136" s="32">
        <v>1206170101</v>
      </c>
      <c r="B136" s="33" t="s">
        <v>165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166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167</v>
      </c>
      <c r="C138" s="51">
        <v>9126978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1">E138+G138+I138+K138+M138-L138-J138-H138-F138-N138+O138-P138</f>
        <v>0</v>
      </c>
      <c r="R138" s="45">
        <f aca="true" t="shared" si="11" ref="R138:R201">F138+H138+J138+L138+N138-M138-K138-I138-G138-E138+P138-O138</f>
        <v>0</v>
      </c>
      <c r="S138" s="46">
        <f t="shared" si="8"/>
        <v>9126978</v>
      </c>
      <c r="T138" s="49"/>
    </row>
    <row r="139" spans="1:20" ht="23.25">
      <c r="A139" s="32">
        <v>1206180102</v>
      </c>
      <c r="B139" s="33" t="s">
        <v>168</v>
      </c>
      <c r="C139" s="51"/>
      <c r="D139" s="43">
        <v>6286991.6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6286991.6</v>
      </c>
    </row>
    <row r="140" spans="1:20" ht="23.25">
      <c r="A140" s="32">
        <v>1207010101</v>
      </c>
      <c r="B140" s="33" t="s">
        <v>169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170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171</v>
      </c>
      <c r="C142" s="51">
        <v>10316667</v>
      </c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10316667</v>
      </c>
      <c r="T142" s="49"/>
    </row>
    <row r="143" spans="1:20" ht="23.25">
      <c r="A143" s="32">
        <v>1208010102</v>
      </c>
      <c r="B143" s="33" t="s">
        <v>172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173</v>
      </c>
      <c r="C144" s="51"/>
      <c r="D144" s="43">
        <v>5367936.51</v>
      </c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/>
      <c r="T144" s="49">
        <f t="shared" si="9"/>
        <v>5367936.51</v>
      </c>
    </row>
    <row r="145" spans="1:20" ht="23.25">
      <c r="A145" s="32">
        <v>1208020101</v>
      </c>
      <c r="B145" s="33" t="s">
        <v>174</v>
      </c>
      <c r="C145" s="51">
        <v>2561422</v>
      </c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2561422</v>
      </c>
      <c r="T145" s="49"/>
    </row>
    <row r="146" spans="1:20" ht="23.25">
      <c r="A146" s="32">
        <v>1208020102</v>
      </c>
      <c r="B146" s="33" t="s">
        <v>175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176</v>
      </c>
      <c r="C147" s="51"/>
      <c r="D147" s="43">
        <v>268955.08</v>
      </c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/>
      <c r="T147" s="49">
        <f t="shared" si="9"/>
        <v>268955.08</v>
      </c>
    </row>
    <row r="148" spans="1:20" ht="23.25">
      <c r="A148" s="32">
        <v>1208030101</v>
      </c>
      <c r="B148" s="33" t="s">
        <v>177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178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179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180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181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182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183</v>
      </c>
      <c r="C154" s="51">
        <v>2236142</v>
      </c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2236142</v>
      </c>
      <c r="T154" s="49"/>
    </row>
    <row r="155" spans="1:20" ht="23.25">
      <c r="A155" s="32">
        <v>1208050102</v>
      </c>
      <c r="B155" s="33" t="s">
        <v>184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185</v>
      </c>
      <c r="C156" s="51"/>
      <c r="D156" s="43">
        <v>598941.13</v>
      </c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/>
      <c r="T156" s="49">
        <f t="shared" si="9"/>
        <v>598941.13</v>
      </c>
    </row>
    <row r="157" spans="1:77" ht="23.25">
      <c r="A157" s="32">
        <v>1208060101</v>
      </c>
      <c r="B157" s="33" t="s">
        <v>186</v>
      </c>
      <c r="C157" s="46"/>
      <c r="D157" s="45"/>
      <c r="E157" s="46"/>
      <c r="F157" s="45"/>
      <c r="G157" s="46"/>
      <c r="H157" s="47"/>
      <c r="I157" s="44"/>
      <c r="J157" s="45"/>
      <c r="K157" s="46"/>
      <c r="L157" s="45"/>
      <c r="M157" s="51"/>
      <c r="N157" s="43"/>
      <c r="O157" s="42"/>
      <c r="P157" s="43"/>
      <c r="Q157" s="48">
        <f t="shared" si="10"/>
        <v>0</v>
      </c>
      <c r="R157" s="45">
        <f t="shared" si="11"/>
        <v>0</v>
      </c>
      <c r="S157" s="46">
        <f t="shared" si="8"/>
        <v>0</v>
      </c>
      <c r="T157" s="49">
        <f t="shared" si="9"/>
        <v>0</v>
      </c>
      <c r="U157" s="56"/>
      <c r="V157" s="56"/>
      <c r="W157" s="56"/>
      <c r="X157" s="56"/>
      <c r="Y157" s="56"/>
      <c r="Z157" s="57"/>
      <c r="AA157" s="57"/>
      <c r="AB157" s="55"/>
      <c r="AC157" s="56"/>
      <c r="AD157" s="56"/>
      <c r="AE157" s="56"/>
      <c r="AF157" s="55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7"/>
      <c r="AS157" s="57"/>
      <c r="AT157" s="55"/>
      <c r="AU157" s="56"/>
      <c r="AV157" s="56"/>
      <c r="AW157" s="56"/>
      <c r="AX157" s="55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7"/>
      <c r="BK157" s="57"/>
      <c r="BL157" s="55"/>
      <c r="BM157" s="56"/>
      <c r="BN157" s="56"/>
      <c r="BO157" s="56"/>
      <c r="BP157" s="55"/>
      <c r="BQ157" s="56"/>
      <c r="BR157" s="56"/>
      <c r="BS157" s="56"/>
      <c r="BT157" s="56"/>
      <c r="BU157" s="56"/>
      <c r="BV157" s="56"/>
      <c r="BW157" s="56"/>
      <c r="BX157" s="56"/>
      <c r="BY157" s="56"/>
    </row>
    <row r="158" spans="1:20" ht="23.25">
      <c r="A158" s="32">
        <v>1208060102</v>
      </c>
      <c r="B158" s="33" t="s">
        <v>187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188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189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190</v>
      </c>
      <c r="C161" s="51"/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0</v>
      </c>
      <c r="T161" s="49">
        <f t="shared" si="9"/>
        <v>0</v>
      </c>
    </row>
    <row r="162" spans="1:20" ht="23.25">
      <c r="A162" s="32">
        <v>1209010102</v>
      </c>
      <c r="B162" s="33" t="s">
        <v>191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192</v>
      </c>
      <c r="C163" s="51"/>
      <c r="D163" s="43"/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>
        <f t="shared" si="8"/>
        <v>0</v>
      </c>
      <c r="T163" s="49">
        <f t="shared" si="9"/>
        <v>0</v>
      </c>
    </row>
    <row r="164" spans="1:20" ht="23.25">
      <c r="A164" s="32">
        <v>1209010104</v>
      </c>
      <c r="B164" s="33" t="s">
        <v>193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194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195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196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197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198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199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200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201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202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203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204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205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206</v>
      </c>
      <c r="C177" s="51">
        <v>2863940</v>
      </c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2863940</v>
      </c>
      <c r="T177" s="49"/>
    </row>
    <row r="178" spans="1:20" ht="23.25">
      <c r="A178" s="32">
        <v>1211010102</v>
      </c>
      <c r="B178" s="33" t="s">
        <v>207</v>
      </c>
      <c r="C178" s="51">
        <v>169193479.52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169193479.52</v>
      </c>
      <c r="T178" s="49"/>
    </row>
    <row r="179" spans="1:20" ht="23.25">
      <c r="A179" s="32">
        <v>1211010103</v>
      </c>
      <c r="B179" s="33" t="s">
        <v>208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209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210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211</v>
      </c>
      <c r="C182" s="51"/>
      <c r="D182" s="43">
        <v>1573463.4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1573463.4</v>
      </c>
    </row>
    <row r="183" spans="1:20" ht="23.25">
      <c r="A183" s="32">
        <v>2101010103</v>
      </c>
      <c r="B183" s="33" t="s">
        <v>212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213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214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215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216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217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218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219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220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221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222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223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224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225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226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227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228</v>
      </c>
      <c r="C199" s="51"/>
      <c r="D199" s="43">
        <v>177008.48</v>
      </c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/>
      <c r="T199" s="49">
        <f t="shared" si="9"/>
        <v>177008.48</v>
      </c>
    </row>
    <row r="200" spans="1:20" ht="23.25">
      <c r="A200" s="32">
        <v>2102040102</v>
      </c>
      <c r="B200" s="33" t="s">
        <v>229</v>
      </c>
      <c r="C200" s="51"/>
      <c r="D200" s="43">
        <v>374521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374521</v>
      </c>
    </row>
    <row r="201" spans="1:20" ht="23.25">
      <c r="A201" s="32">
        <v>2102040103</v>
      </c>
      <c r="B201" s="33" t="s">
        <v>230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231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232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233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234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235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236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237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238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239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240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241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242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243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244</v>
      </c>
      <c r="C215" s="51"/>
      <c r="D215" s="43">
        <v>292000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292000</v>
      </c>
    </row>
    <row r="216" spans="1:20" ht="23.25">
      <c r="A216" s="32">
        <v>2111030101</v>
      </c>
      <c r="B216" s="33" t="s">
        <v>245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246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247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248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244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249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250</v>
      </c>
      <c r="C222" s="51">
        <v>649000</v>
      </c>
      <c r="D222" s="43"/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>
        <f t="shared" si="14"/>
        <v>649000</v>
      </c>
      <c r="T222" s="49"/>
    </row>
    <row r="223" spans="1:20" ht="23.25">
      <c r="A223" s="32">
        <v>2116010101</v>
      </c>
      <c r="B223" s="33" t="s">
        <v>251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252</v>
      </c>
      <c r="C224" s="51">
        <v>84651</v>
      </c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84651</v>
      </c>
      <c r="T224" s="49"/>
    </row>
    <row r="225" spans="1:20" ht="23.25">
      <c r="A225" s="32">
        <v>2201040199</v>
      </c>
      <c r="B225" s="33" t="s">
        <v>253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254</v>
      </c>
      <c r="C226" s="51"/>
      <c r="D226" s="43">
        <v>150000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150000</v>
      </c>
    </row>
    <row r="227" spans="1:20" ht="23.25">
      <c r="A227" s="32">
        <v>2208010103</v>
      </c>
      <c r="B227" s="33" t="s">
        <v>255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256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257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258</v>
      </c>
      <c r="C230" s="51"/>
      <c r="D230" s="43">
        <v>249037638.88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249037638.88</v>
      </c>
    </row>
    <row r="231" spans="1:20" ht="23.25">
      <c r="A231" s="32">
        <v>3102010101</v>
      </c>
      <c r="B231" s="33" t="s">
        <v>259</v>
      </c>
      <c r="C231" s="51"/>
      <c r="D231" s="43">
        <v>25792699.62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25792699.62</v>
      </c>
    </row>
    <row r="232" spans="1:20" ht="23.25">
      <c r="A232" s="32">
        <v>3102010102</v>
      </c>
      <c r="B232" s="33" t="s">
        <v>260</v>
      </c>
      <c r="C232" s="51">
        <v>136593038.5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136593038.5</v>
      </c>
      <c r="T232" s="49"/>
    </row>
    <row r="233" spans="1:20" ht="23.25">
      <c r="A233" s="32">
        <v>3105010101</v>
      </c>
      <c r="B233" s="33" t="s">
        <v>261</v>
      </c>
      <c r="C233" s="51"/>
      <c r="D233" s="43">
        <v>272334473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272334473</v>
      </c>
    </row>
    <row r="234" spans="1:20" ht="23.25">
      <c r="A234" s="32">
        <v>3301010102</v>
      </c>
      <c r="B234" s="33" t="s">
        <v>262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263</v>
      </c>
      <c r="C235" s="51"/>
      <c r="D235" s="43">
        <v>959066.25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959066.25</v>
      </c>
    </row>
    <row r="236" spans="1:20" ht="23.25">
      <c r="A236" s="32">
        <v>6303010101</v>
      </c>
      <c r="B236" s="33" t="s">
        <v>264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265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266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267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268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269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270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271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272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273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274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275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276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277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278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279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280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281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282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283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284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285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286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287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288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289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290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291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292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293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294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295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296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297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298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>D270+R270-Q270-C270</f>
        <v>0</v>
      </c>
    </row>
    <row r="271" spans="1:20" ht="23.25">
      <c r="A271" s="32">
        <v>6401020101</v>
      </c>
      <c r="B271" s="33" t="s">
        <v>299</v>
      </c>
      <c r="C271" s="51">
        <v>45770.96</v>
      </c>
      <c r="D271" s="43"/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>
        <f t="shared" si="18"/>
        <v>45770.96</v>
      </c>
      <c r="T271" s="49"/>
    </row>
    <row r="272" spans="1:20" ht="23.25">
      <c r="A272" s="58"/>
      <c r="B272" s="59"/>
      <c r="C272" s="67"/>
      <c r="D272" s="68"/>
      <c r="E272" s="69"/>
      <c r="F272" s="70"/>
      <c r="G272" s="71"/>
      <c r="H272" s="72"/>
      <c r="I272" s="69"/>
      <c r="J272" s="70"/>
      <c r="K272" s="71"/>
      <c r="L272" s="68"/>
      <c r="M272" s="71"/>
      <c r="N272" s="68"/>
      <c r="O272" s="71"/>
      <c r="P272" s="72"/>
      <c r="Q272" s="48">
        <f t="shared" si="16"/>
        <v>0</v>
      </c>
      <c r="R272" s="45">
        <f t="shared" si="17"/>
        <v>0</v>
      </c>
      <c r="S272" s="71">
        <f t="shared" si="18"/>
        <v>0</v>
      </c>
      <c r="T272" s="73">
        <f>D272+R272-Q272-C272</f>
        <v>0</v>
      </c>
    </row>
    <row r="273" spans="1:20" ht="23.25">
      <c r="A273" s="74"/>
      <c r="B273" s="75" t="s">
        <v>300</v>
      </c>
      <c r="C273" s="67"/>
      <c r="D273" s="68">
        <v>40228957.98</v>
      </c>
      <c r="E273" s="69"/>
      <c r="F273" s="70"/>
      <c r="G273" s="71"/>
      <c r="H273" s="72"/>
      <c r="I273" s="69"/>
      <c r="J273" s="70"/>
      <c r="K273" s="71"/>
      <c r="L273" s="68"/>
      <c r="M273" s="71"/>
      <c r="N273" s="68"/>
      <c r="O273" s="71"/>
      <c r="P273" s="72"/>
      <c r="Q273" s="48">
        <f t="shared" si="16"/>
        <v>0</v>
      </c>
      <c r="R273" s="45">
        <f t="shared" si="17"/>
        <v>0</v>
      </c>
      <c r="S273" s="71"/>
      <c r="T273" s="73">
        <f>D273+R273-Q273-C273</f>
        <v>40228957.98</v>
      </c>
    </row>
    <row r="274" spans="1:20" ht="23.25">
      <c r="A274" s="74"/>
      <c r="B274" s="75" t="s">
        <v>301</v>
      </c>
      <c r="C274" s="67">
        <v>41922558.53</v>
      </c>
      <c r="D274" s="68"/>
      <c r="E274" s="69"/>
      <c r="F274" s="70"/>
      <c r="G274" s="71"/>
      <c r="H274" s="72"/>
      <c r="I274" s="69"/>
      <c r="J274" s="70"/>
      <c r="K274" s="71"/>
      <c r="L274" s="68"/>
      <c r="M274" s="71"/>
      <c r="N274" s="68"/>
      <c r="O274" s="71"/>
      <c r="P274" s="72"/>
      <c r="Q274" s="48">
        <f t="shared" si="16"/>
        <v>0</v>
      </c>
      <c r="R274" s="45">
        <f t="shared" si="17"/>
        <v>0</v>
      </c>
      <c r="S274" s="71">
        <f t="shared" si="18"/>
        <v>41922558.53</v>
      </c>
      <c r="T274" s="73"/>
    </row>
    <row r="275" spans="1:20" ht="23.25">
      <c r="A275" s="74"/>
      <c r="B275" s="75" t="s">
        <v>302</v>
      </c>
      <c r="C275" s="67"/>
      <c r="D275" s="68"/>
      <c r="E275" s="69"/>
      <c r="F275" s="70"/>
      <c r="G275" s="71"/>
      <c r="H275" s="72"/>
      <c r="I275" s="69"/>
      <c r="J275" s="70"/>
      <c r="K275" s="71"/>
      <c r="L275" s="68"/>
      <c r="M275" s="71"/>
      <c r="N275" s="68"/>
      <c r="O275" s="71"/>
      <c r="P275" s="72"/>
      <c r="Q275" s="48">
        <f t="shared" si="16"/>
        <v>0</v>
      </c>
      <c r="R275" s="45">
        <f t="shared" si="17"/>
        <v>0</v>
      </c>
      <c r="S275" s="71">
        <f t="shared" si="18"/>
        <v>0</v>
      </c>
      <c r="T275" s="73"/>
    </row>
    <row r="276" spans="1:20" ht="21.75" thickBot="1">
      <c r="A276" s="76"/>
      <c r="B276" s="77"/>
      <c r="C276" s="86"/>
      <c r="D276" s="87"/>
      <c r="E276" s="88"/>
      <c r="F276" s="89"/>
      <c r="G276" s="88"/>
      <c r="H276" s="89"/>
      <c r="I276" s="88"/>
      <c r="J276" s="89"/>
      <c r="K276" s="90"/>
      <c r="L276" s="89"/>
      <c r="M276" s="90"/>
      <c r="N276" s="89"/>
      <c r="O276" s="90"/>
      <c r="P276" s="91"/>
      <c r="Q276" s="92"/>
      <c r="R276" s="89"/>
      <c r="S276" s="90"/>
      <c r="T276" s="93"/>
    </row>
    <row r="277" spans="1:20" s="108" customFormat="1" ht="39.75" customHeight="1" thickBot="1">
      <c r="A277" s="113" t="s">
        <v>303</v>
      </c>
      <c r="B277" s="114"/>
      <c r="C277" s="101">
        <f aca="true" t="shared" si="19" ref="C277:T277">SUM(C9:C275)</f>
        <v>643586381.3100001</v>
      </c>
      <c r="D277" s="102">
        <f t="shared" si="19"/>
        <v>643586381.31</v>
      </c>
      <c r="E277" s="103">
        <f t="shared" si="19"/>
        <v>0</v>
      </c>
      <c r="F277" s="102">
        <f t="shared" si="19"/>
        <v>0</v>
      </c>
      <c r="G277" s="103">
        <f t="shared" si="19"/>
        <v>0</v>
      </c>
      <c r="H277" s="102">
        <f t="shared" si="19"/>
        <v>0</v>
      </c>
      <c r="I277" s="103">
        <f t="shared" si="19"/>
        <v>0</v>
      </c>
      <c r="J277" s="102">
        <f t="shared" si="19"/>
        <v>0</v>
      </c>
      <c r="K277" s="104">
        <f t="shared" si="19"/>
        <v>0</v>
      </c>
      <c r="L277" s="102">
        <f t="shared" si="19"/>
        <v>0</v>
      </c>
      <c r="M277" s="104">
        <f t="shared" si="19"/>
        <v>0</v>
      </c>
      <c r="N277" s="102">
        <f t="shared" si="19"/>
        <v>0</v>
      </c>
      <c r="O277" s="104">
        <f>SUM(O9:O275)</f>
        <v>0</v>
      </c>
      <c r="P277" s="105">
        <f>SUM(P9:P275)</f>
        <v>0</v>
      </c>
      <c r="Q277" s="106">
        <f t="shared" si="19"/>
        <v>0</v>
      </c>
      <c r="R277" s="102">
        <f t="shared" si="19"/>
        <v>0</v>
      </c>
      <c r="S277" s="104">
        <f t="shared" si="19"/>
        <v>643586381.3100001</v>
      </c>
      <c r="T277" s="107">
        <f t="shared" si="19"/>
        <v>643586381.31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C4:T4"/>
    <mergeCell ref="A1:B1"/>
    <mergeCell ref="A2:B2"/>
    <mergeCell ref="A3:B3"/>
    <mergeCell ref="C6:D6"/>
    <mergeCell ref="E6:F6"/>
    <mergeCell ref="G6:H6"/>
    <mergeCell ref="I6:J6"/>
    <mergeCell ref="S5:T5"/>
    <mergeCell ref="C5:D5"/>
    <mergeCell ref="E5:P5"/>
    <mergeCell ref="Q5:R5"/>
    <mergeCell ref="K6:L6"/>
    <mergeCell ref="M6:N6"/>
    <mergeCell ref="O6:P6"/>
    <mergeCell ref="Q6:R6"/>
    <mergeCell ref="S6:T6"/>
    <mergeCell ref="A277:B277"/>
    <mergeCell ref="S7:T7"/>
    <mergeCell ref="G7:H7"/>
    <mergeCell ref="I7:J7"/>
    <mergeCell ref="K7:L7"/>
    <mergeCell ref="M7:N7"/>
    <mergeCell ref="O7:P7"/>
    <mergeCell ref="Q7:R7"/>
    <mergeCell ref="C7:D7"/>
    <mergeCell ref="E7:F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Z283"/>
  <sheetViews>
    <sheetView zoomScale="75" zoomScaleNormal="75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2" sqref="F2"/>
    </sheetView>
  </sheetViews>
  <sheetFormatPr defaultColWidth="7.8515625" defaultRowHeight="15"/>
  <cols>
    <col min="1" max="1" width="11.00390625" style="109" customWidth="1"/>
    <col min="2" max="2" width="20.7109375" style="2" bestFit="1" customWidth="1"/>
    <col min="3" max="4" width="13.57421875" style="110" customWidth="1"/>
    <col min="5" max="8" width="12.8515625" style="111" customWidth="1"/>
    <col min="9" max="20" width="13.57421875" style="111" customWidth="1"/>
    <col min="21" max="16384" width="7.8515625" style="2" customWidth="1"/>
  </cols>
  <sheetData>
    <row r="1" spans="1:20" ht="21" customHeight="1">
      <c r="A1" s="133" t="s">
        <v>0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3" t="s">
        <v>1</v>
      </c>
      <c r="B2" s="1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4" t="s">
        <v>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5" t="s">
        <v>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</row>
    <row r="5" spans="1:20" s="7" customFormat="1" ht="29.25" customHeight="1" thickBot="1">
      <c r="A5" s="6" t="s">
        <v>10</v>
      </c>
      <c r="B5" s="6" t="s">
        <v>11</v>
      </c>
      <c r="C5" s="123" t="s">
        <v>12</v>
      </c>
      <c r="D5" s="124"/>
      <c r="E5" s="125" t="s">
        <v>13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8" t="s">
        <v>14</v>
      </c>
      <c r="R5" s="129"/>
      <c r="S5" s="128" t="s">
        <v>15</v>
      </c>
      <c r="T5" s="130"/>
    </row>
    <row r="6" spans="1:20" s="7" customFormat="1" ht="29.25" customHeight="1">
      <c r="A6" s="8" t="s">
        <v>16</v>
      </c>
      <c r="B6" s="9" t="s">
        <v>17</v>
      </c>
      <c r="C6" s="131" t="s">
        <v>18</v>
      </c>
      <c r="D6" s="132"/>
      <c r="E6" s="128" t="s">
        <v>19</v>
      </c>
      <c r="F6" s="129"/>
      <c r="G6" s="128" t="s">
        <v>20</v>
      </c>
      <c r="H6" s="129"/>
      <c r="I6" s="128" t="s">
        <v>21</v>
      </c>
      <c r="J6" s="129"/>
      <c r="K6" s="128" t="s">
        <v>22</v>
      </c>
      <c r="L6" s="129"/>
      <c r="M6" s="128" t="s">
        <v>23</v>
      </c>
      <c r="N6" s="129"/>
      <c r="O6" s="128" t="s">
        <v>24</v>
      </c>
      <c r="P6" s="129"/>
      <c r="Q6" s="120" t="s">
        <v>25</v>
      </c>
      <c r="R6" s="121"/>
      <c r="S6" s="120" t="s">
        <v>26</v>
      </c>
      <c r="T6" s="122"/>
    </row>
    <row r="7" spans="1:20" s="7" customFormat="1" ht="29.25" customHeight="1" thickBot="1">
      <c r="A7" s="8" t="s">
        <v>27</v>
      </c>
      <c r="B7" s="9" t="s">
        <v>27</v>
      </c>
      <c r="C7" s="118" t="s">
        <v>28</v>
      </c>
      <c r="D7" s="119"/>
      <c r="E7" s="115" t="s">
        <v>29</v>
      </c>
      <c r="F7" s="116"/>
      <c r="G7" s="115" t="s">
        <v>30</v>
      </c>
      <c r="H7" s="116"/>
      <c r="I7" s="115" t="s">
        <v>31</v>
      </c>
      <c r="J7" s="116"/>
      <c r="K7" s="115" t="s">
        <v>32</v>
      </c>
      <c r="L7" s="116"/>
      <c r="M7" s="115" t="s">
        <v>33</v>
      </c>
      <c r="N7" s="116"/>
      <c r="O7" s="115" t="s">
        <v>34</v>
      </c>
      <c r="P7" s="116"/>
      <c r="Q7" s="115" t="s">
        <v>35</v>
      </c>
      <c r="R7" s="116"/>
      <c r="S7" s="115" t="s">
        <v>34</v>
      </c>
      <c r="T7" s="117"/>
    </row>
    <row r="8" spans="1:20" s="7" customFormat="1" ht="21.75" customHeight="1" thickBot="1">
      <c r="A8" s="10"/>
      <c r="B8" s="11"/>
      <c r="C8" s="12" t="s">
        <v>36</v>
      </c>
      <c r="D8" s="13" t="s">
        <v>37</v>
      </c>
      <c r="E8" s="14" t="s">
        <v>36</v>
      </c>
      <c r="F8" s="15" t="s">
        <v>37</v>
      </c>
      <c r="G8" s="16" t="s">
        <v>36</v>
      </c>
      <c r="H8" s="15" t="s">
        <v>37</v>
      </c>
      <c r="I8" s="16" t="s">
        <v>36</v>
      </c>
      <c r="J8" s="15" t="s">
        <v>37</v>
      </c>
      <c r="K8" s="17" t="s">
        <v>36</v>
      </c>
      <c r="L8" s="18" t="s">
        <v>37</v>
      </c>
      <c r="M8" s="17" t="s">
        <v>36</v>
      </c>
      <c r="N8" s="18" t="s">
        <v>37</v>
      </c>
      <c r="O8" s="17" t="s">
        <v>36</v>
      </c>
      <c r="P8" s="19" t="s">
        <v>37</v>
      </c>
      <c r="Q8" s="20" t="s">
        <v>36</v>
      </c>
      <c r="R8" s="15" t="s">
        <v>37</v>
      </c>
      <c r="S8" s="17" t="s">
        <v>36</v>
      </c>
      <c r="T8" s="21" t="s">
        <v>37</v>
      </c>
    </row>
    <row r="9" spans="1:20" ht="24" thickTop="1">
      <c r="A9" s="32">
        <v>1101010101</v>
      </c>
      <c r="B9" s="33" t="s">
        <v>38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2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39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40</v>
      </c>
      <c r="C11" s="50">
        <v>200000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200000</v>
      </c>
      <c r="T11" s="41"/>
    </row>
    <row r="12" spans="1:20" ht="23.25">
      <c r="A12" s="32">
        <v>1101010106</v>
      </c>
      <c r="B12" s="33" t="s">
        <v>41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42</v>
      </c>
      <c r="C13" s="50"/>
      <c r="D13" s="35">
        <v>8929</v>
      </c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/>
      <c r="T13" s="41">
        <f t="shared" si="1"/>
        <v>8929</v>
      </c>
    </row>
    <row r="14" spans="1:20" ht="23.25">
      <c r="A14" s="32">
        <v>1101020501</v>
      </c>
      <c r="B14" s="33" t="s">
        <v>43</v>
      </c>
      <c r="C14" s="50">
        <v>5418911.17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5418911.17</v>
      </c>
      <c r="T14" s="41"/>
    </row>
    <row r="15" spans="1:20" ht="23.25">
      <c r="A15" s="32">
        <v>1101020509</v>
      </c>
      <c r="B15" s="33" t="s">
        <v>44</v>
      </c>
      <c r="C15" s="50">
        <v>7973</v>
      </c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7973</v>
      </c>
      <c r="T15" s="41"/>
    </row>
    <row r="16" spans="1:20" ht="23.25">
      <c r="A16" s="32">
        <v>1101020601</v>
      </c>
      <c r="B16" s="33" t="s">
        <v>45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46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47</v>
      </c>
      <c r="C18" s="50">
        <v>537131.69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>
        <f t="shared" si="0"/>
        <v>537131.69</v>
      </c>
      <c r="T18" s="41"/>
    </row>
    <row r="19" spans="1:20" ht="23.25">
      <c r="A19" s="32">
        <v>1101020604</v>
      </c>
      <c r="B19" s="33" t="s">
        <v>48</v>
      </c>
      <c r="C19" s="50">
        <v>684851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684851</v>
      </c>
      <c r="T19" s="41"/>
    </row>
    <row r="20" spans="1:20" ht="23.25">
      <c r="A20" s="32">
        <v>1101020701</v>
      </c>
      <c r="B20" s="33" t="s">
        <v>49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>
        <f t="shared" si="1"/>
        <v>0</v>
      </c>
    </row>
    <row r="21" spans="1:20" ht="23.25">
      <c r="A21" s="32">
        <v>1101020702</v>
      </c>
      <c r="B21" s="33" t="s">
        <v>50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51</v>
      </c>
      <c r="C22" s="50">
        <v>7176516.45</v>
      </c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7176516.45</v>
      </c>
      <c r="T22" s="41"/>
    </row>
    <row r="23" spans="1:20" ht="23.25">
      <c r="A23" s="32">
        <v>1101030102</v>
      </c>
      <c r="B23" s="33" t="s">
        <v>52</v>
      </c>
      <c r="C23" s="50">
        <v>908743.05</v>
      </c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908743.05</v>
      </c>
      <c r="T23" s="41"/>
    </row>
    <row r="24" spans="1:20" ht="23.25">
      <c r="A24" s="32">
        <v>1101030199</v>
      </c>
      <c r="B24" s="33" t="s">
        <v>53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0</v>
      </c>
      <c r="T24" s="41">
        <f t="shared" si="1"/>
        <v>0</v>
      </c>
    </row>
    <row r="25" spans="1:20" ht="23.25">
      <c r="A25" s="32">
        <v>1102010101</v>
      </c>
      <c r="B25" s="33" t="s">
        <v>54</v>
      </c>
      <c r="C25" s="50">
        <v>12657123.06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>
        <f t="shared" si="0"/>
        <v>12657123.06</v>
      </c>
      <c r="T25" s="41"/>
    </row>
    <row r="26" spans="1:20" ht="23.25">
      <c r="A26" s="32">
        <v>1102010102</v>
      </c>
      <c r="B26" s="33" t="s">
        <v>55</v>
      </c>
      <c r="C26" s="50">
        <v>63560</v>
      </c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63560</v>
      </c>
      <c r="T26" s="41"/>
    </row>
    <row r="27" spans="1:20" ht="23.25">
      <c r="A27" s="32">
        <v>1102010197</v>
      </c>
      <c r="B27" s="33" t="s">
        <v>56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57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58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59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60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0</v>
      </c>
      <c r="T31" s="41">
        <f t="shared" si="1"/>
        <v>0</v>
      </c>
    </row>
    <row r="32" spans="1:20" ht="23.25">
      <c r="A32" s="32">
        <v>1102050107</v>
      </c>
      <c r="B32" s="33" t="s">
        <v>61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62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63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64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65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66</v>
      </c>
      <c r="C37" s="50">
        <v>422857.87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422857.87</v>
      </c>
      <c r="T37" s="41"/>
    </row>
    <row r="38" spans="1:20" ht="23.25">
      <c r="A38" s="32">
        <v>1102050125</v>
      </c>
      <c r="B38" s="33" t="s">
        <v>67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68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69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70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71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72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73</v>
      </c>
      <c r="C44" s="50">
        <v>7085089.59</v>
      </c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7085089.59</v>
      </c>
      <c r="T44" s="41"/>
    </row>
    <row r="45" spans="1:20" ht="23.25">
      <c r="A45" s="32">
        <v>1103020115</v>
      </c>
      <c r="B45" s="33" t="s">
        <v>74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75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76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77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78</v>
      </c>
      <c r="C49" s="50">
        <v>5938591</v>
      </c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5938591</v>
      </c>
      <c r="T49" s="41"/>
    </row>
    <row r="50" spans="1:20" ht="23.25">
      <c r="A50" s="32">
        <v>1106010103</v>
      </c>
      <c r="B50" s="33" t="s">
        <v>79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0</v>
      </c>
      <c r="T50" s="41">
        <f t="shared" si="1"/>
        <v>0</v>
      </c>
    </row>
    <row r="51" spans="1:20" ht="23.25">
      <c r="A51" s="32">
        <v>1106010106</v>
      </c>
      <c r="B51" s="33" t="s">
        <v>80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81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82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0</v>
      </c>
      <c r="T53" s="41">
        <f t="shared" si="1"/>
        <v>0</v>
      </c>
    </row>
    <row r="54" spans="1:20" ht="23.25">
      <c r="A54" s="32">
        <v>1201020101</v>
      </c>
      <c r="B54" s="33" t="s">
        <v>83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84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85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86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87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88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89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90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0</v>
      </c>
      <c r="T61" s="41">
        <f t="shared" si="1"/>
        <v>0</v>
      </c>
    </row>
    <row r="62" spans="1:20" ht="23.25">
      <c r="A62" s="32">
        <v>1205010102</v>
      </c>
      <c r="B62" s="33" t="s">
        <v>91</v>
      </c>
      <c r="C62" s="50">
        <v>2500000</v>
      </c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2500000</v>
      </c>
      <c r="T62" s="41"/>
    </row>
    <row r="63" spans="1:20" ht="23.25">
      <c r="A63" s="32">
        <v>1205010103</v>
      </c>
      <c r="B63" s="33" t="s">
        <v>92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>
        <f t="shared" si="0"/>
        <v>0</v>
      </c>
      <c r="T63" s="41">
        <f t="shared" si="1"/>
        <v>0</v>
      </c>
    </row>
    <row r="64" spans="1:20" ht="23.25">
      <c r="A64" s="32">
        <v>1205020101</v>
      </c>
      <c r="B64" s="33" t="s">
        <v>93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0</v>
      </c>
      <c r="T64" s="41">
        <f t="shared" si="1"/>
        <v>0</v>
      </c>
    </row>
    <row r="65" spans="1:20" ht="23.25">
      <c r="A65" s="32">
        <v>1205020102</v>
      </c>
      <c r="B65" s="33" t="s">
        <v>94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>
        <f t="shared" si="0"/>
        <v>0</v>
      </c>
      <c r="T65" s="41">
        <f t="shared" si="1"/>
        <v>0</v>
      </c>
    </row>
    <row r="66" spans="1:20" ht="23.25">
      <c r="A66" s="32">
        <v>1205020103</v>
      </c>
      <c r="B66" s="33" t="s">
        <v>95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>
        <f t="shared" si="0"/>
        <v>0</v>
      </c>
      <c r="T66" s="41">
        <f t="shared" si="1"/>
        <v>0</v>
      </c>
    </row>
    <row r="67" spans="1:20" ht="23.25">
      <c r="A67" s="32">
        <v>1205020104</v>
      </c>
      <c r="B67" s="33" t="s">
        <v>96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97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98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99</v>
      </c>
      <c r="C70" s="50"/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0</v>
      </c>
      <c r="T70" s="41">
        <f t="shared" si="1"/>
        <v>0</v>
      </c>
    </row>
    <row r="71" spans="1:20" ht="23.25">
      <c r="A71" s="32">
        <v>1205030102</v>
      </c>
      <c r="B71" s="33" t="s">
        <v>100</v>
      </c>
      <c r="C71" s="50">
        <v>760000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760000</v>
      </c>
      <c r="T71" s="41"/>
    </row>
    <row r="72" spans="1:20" ht="23.25">
      <c r="A72" s="32">
        <v>1205030103</v>
      </c>
      <c r="B72" s="33" t="s">
        <v>101</v>
      </c>
      <c r="C72" s="50"/>
      <c r="D72" s="35"/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>
        <f t="shared" si="0"/>
        <v>0</v>
      </c>
      <c r="T72" s="41">
        <f t="shared" si="1"/>
        <v>0</v>
      </c>
    </row>
    <row r="73" spans="1:20" ht="23.25">
      <c r="A73" s="32">
        <v>1205030107</v>
      </c>
      <c r="B73" s="33" t="s">
        <v>102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103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104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105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106</v>
      </c>
      <c r="C77" s="50"/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0</v>
      </c>
      <c r="T77" s="41">
        <f t="shared" si="5"/>
        <v>0</v>
      </c>
    </row>
    <row r="78" spans="1:20" ht="23.25">
      <c r="A78" s="32">
        <v>1205040102</v>
      </c>
      <c r="B78" s="33" t="s">
        <v>107</v>
      </c>
      <c r="C78" s="50">
        <v>4344963.7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4344963.7</v>
      </c>
      <c r="T78" s="41"/>
    </row>
    <row r="79" spans="1:20" ht="23.25">
      <c r="A79" s="32">
        <v>1205040103</v>
      </c>
      <c r="B79" s="33" t="s">
        <v>108</v>
      </c>
      <c r="C79" s="50"/>
      <c r="D79" s="35"/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>
        <f t="shared" si="4"/>
        <v>0</v>
      </c>
      <c r="T79" s="41">
        <f t="shared" si="5"/>
        <v>0</v>
      </c>
    </row>
    <row r="80" spans="1:20" ht="23.25">
      <c r="A80" s="32">
        <v>1205040106</v>
      </c>
      <c r="B80" s="33" t="s">
        <v>109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110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111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112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113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114</v>
      </c>
      <c r="C85" s="50">
        <v>14945319.2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14945319.2</v>
      </c>
      <c r="T85" s="41"/>
    </row>
    <row r="86" spans="1:20" ht="23.25">
      <c r="A86" s="32">
        <v>1205060102</v>
      </c>
      <c r="B86" s="33" t="s">
        <v>115</v>
      </c>
      <c r="C86" s="50"/>
      <c r="D86" s="35">
        <v>5347440.98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5347440.98</v>
      </c>
    </row>
    <row r="87" spans="1:20" ht="23.25">
      <c r="A87" s="32">
        <v>1206010101</v>
      </c>
      <c r="B87" s="33" t="s">
        <v>116</v>
      </c>
      <c r="C87" s="50">
        <v>804690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804690</v>
      </c>
      <c r="T87" s="41"/>
    </row>
    <row r="88" spans="1:20" ht="23.25">
      <c r="A88" s="32">
        <v>1206010102</v>
      </c>
      <c r="B88" s="33" t="s">
        <v>117</v>
      </c>
      <c r="C88" s="50">
        <v>2385490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2385490</v>
      </c>
      <c r="T88" s="41"/>
    </row>
    <row r="89" spans="1:20" ht="23.25">
      <c r="A89" s="32">
        <v>1206010103</v>
      </c>
      <c r="B89" s="33" t="s">
        <v>118</v>
      </c>
      <c r="C89" s="50"/>
      <c r="D89" s="35">
        <v>271322.26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271322.26</v>
      </c>
    </row>
    <row r="90" spans="1:20" ht="23.25">
      <c r="A90" s="32">
        <v>1206010105</v>
      </c>
      <c r="B90" s="33" t="s">
        <v>119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120</v>
      </c>
      <c r="C91" s="50">
        <v>10297000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10297000</v>
      </c>
      <c r="T91" s="41"/>
    </row>
    <row r="92" spans="1:20" ht="23.25">
      <c r="A92" s="32">
        <v>1206020102</v>
      </c>
      <c r="B92" s="33" t="s">
        <v>121</v>
      </c>
      <c r="C92" s="50">
        <v>4052850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4052850</v>
      </c>
      <c r="T92" s="41"/>
    </row>
    <row r="93" spans="1:20" ht="23.25">
      <c r="A93" s="32">
        <v>1206020103</v>
      </c>
      <c r="B93" s="33" t="s">
        <v>122</v>
      </c>
      <c r="C93" s="50"/>
      <c r="D93" s="35">
        <v>5747703.81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5747703.81</v>
      </c>
    </row>
    <row r="94" spans="1:20" ht="23.25">
      <c r="A94" s="32">
        <v>1206030101</v>
      </c>
      <c r="B94" s="33" t="s">
        <v>123</v>
      </c>
      <c r="C94" s="50">
        <v>331600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331600</v>
      </c>
      <c r="T94" s="41"/>
    </row>
    <row r="95" spans="1:20" ht="23.25">
      <c r="A95" s="32">
        <v>1206030102</v>
      </c>
      <c r="B95" s="33" t="s">
        <v>124</v>
      </c>
      <c r="C95" s="50">
        <v>762750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762750</v>
      </c>
      <c r="T95" s="41"/>
    </row>
    <row r="96" spans="1:20" ht="23.25">
      <c r="A96" s="32">
        <v>1206030103</v>
      </c>
      <c r="B96" s="33" t="s">
        <v>125</v>
      </c>
      <c r="C96" s="50"/>
      <c r="D96" s="35">
        <v>132599.46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/>
      <c r="T96" s="41">
        <f t="shared" si="5"/>
        <v>132599.46</v>
      </c>
    </row>
    <row r="97" spans="1:20" ht="23.25">
      <c r="A97" s="32">
        <v>1206040101</v>
      </c>
      <c r="B97" s="33" t="s">
        <v>126</v>
      </c>
      <c r="C97" s="50">
        <v>826660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826660</v>
      </c>
      <c r="T97" s="41"/>
    </row>
    <row r="98" spans="1:20" ht="23.25">
      <c r="A98" s="32">
        <v>1206040102</v>
      </c>
      <c r="B98" s="33" t="s">
        <v>127</v>
      </c>
      <c r="C98" s="50">
        <v>583350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583350</v>
      </c>
      <c r="T98" s="41"/>
    </row>
    <row r="99" spans="1:20" ht="23.25">
      <c r="A99" s="32">
        <v>1206040103</v>
      </c>
      <c r="B99" s="33" t="s">
        <v>128</v>
      </c>
      <c r="C99" s="50"/>
      <c r="D99" s="35">
        <v>330664.02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330664.02</v>
      </c>
    </row>
    <row r="100" spans="1:20" ht="23.25">
      <c r="A100" s="32">
        <v>1206050101</v>
      </c>
      <c r="B100" s="33" t="s">
        <v>129</v>
      </c>
      <c r="C100" s="50">
        <v>37900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37900</v>
      </c>
      <c r="T100" s="41"/>
    </row>
    <row r="101" spans="1:20" ht="23.25">
      <c r="A101" s="32">
        <v>1206050102</v>
      </c>
      <c r="B101" s="33" t="s">
        <v>130</v>
      </c>
      <c r="C101" s="50">
        <v>1875089.76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1875089.76</v>
      </c>
      <c r="T101" s="41"/>
    </row>
    <row r="102" spans="1:20" ht="23.25">
      <c r="A102" s="32">
        <v>1206050103</v>
      </c>
      <c r="B102" s="33" t="s">
        <v>131</v>
      </c>
      <c r="C102" s="50"/>
      <c r="D102" s="35">
        <v>30320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30320</v>
      </c>
    </row>
    <row r="103" spans="1:20" ht="23.25">
      <c r="A103" s="32">
        <v>1206060101</v>
      </c>
      <c r="B103" s="33" t="s">
        <v>132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133</v>
      </c>
      <c r="C104" s="50">
        <v>3546550</v>
      </c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3546550</v>
      </c>
      <c r="T104" s="41"/>
    </row>
    <row r="105" spans="1:20" ht="23.25">
      <c r="A105" s="32">
        <v>1206060103</v>
      </c>
      <c r="B105" s="33" t="s">
        <v>134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135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136</v>
      </c>
      <c r="C107" s="50">
        <v>28557495.31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28557495.31</v>
      </c>
      <c r="T107" s="41"/>
    </row>
    <row r="108" spans="1:20" ht="23.25">
      <c r="A108" s="32">
        <v>1206070103</v>
      </c>
      <c r="B108" s="33" t="s">
        <v>137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138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139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140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141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142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0</v>
      </c>
      <c r="T113" s="41">
        <f t="shared" si="5"/>
        <v>0</v>
      </c>
    </row>
    <row r="114" spans="1:20" ht="23.25">
      <c r="A114" s="32">
        <v>1206090103</v>
      </c>
      <c r="B114" s="33" t="s">
        <v>143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144</v>
      </c>
      <c r="C115" s="50">
        <v>521108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521108</v>
      </c>
      <c r="T115" s="41"/>
    </row>
    <row r="116" spans="1:20" ht="23.25">
      <c r="A116" s="32">
        <v>1206100102</v>
      </c>
      <c r="B116" s="33" t="s">
        <v>145</v>
      </c>
      <c r="C116" s="50">
        <v>5647783.72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5647783.72</v>
      </c>
      <c r="T116" s="41"/>
    </row>
    <row r="117" spans="1:20" ht="23.25">
      <c r="A117" s="32">
        <v>1206100103</v>
      </c>
      <c r="B117" s="33" t="s">
        <v>146</v>
      </c>
      <c r="C117" s="50"/>
      <c r="D117" s="35">
        <v>424041.43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424041.43</v>
      </c>
    </row>
    <row r="118" spans="1:20" ht="23.25">
      <c r="A118" s="32">
        <v>1206110101</v>
      </c>
      <c r="B118" s="33" t="s">
        <v>147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0</v>
      </c>
      <c r="T118" s="41">
        <f t="shared" si="5"/>
        <v>0</v>
      </c>
    </row>
    <row r="119" spans="1:20" ht="23.25">
      <c r="A119" s="32">
        <v>1206110102</v>
      </c>
      <c r="B119" s="33" t="s">
        <v>148</v>
      </c>
      <c r="C119" s="50">
        <v>51000</v>
      </c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51000</v>
      </c>
      <c r="T119" s="41"/>
    </row>
    <row r="120" spans="1:20" ht="23.25">
      <c r="A120" s="32">
        <v>1206110103</v>
      </c>
      <c r="B120" s="33" t="s">
        <v>149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>
        <f t="shared" si="4"/>
        <v>0</v>
      </c>
      <c r="T120" s="41">
        <f t="shared" si="5"/>
        <v>0</v>
      </c>
    </row>
    <row r="121" spans="1:20" ht="23.25">
      <c r="A121" s="32">
        <v>1206120101</v>
      </c>
      <c r="B121" s="33" t="s">
        <v>150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151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0</v>
      </c>
      <c r="T122" s="41">
        <f t="shared" si="5"/>
        <v>0</v>
      </c>
    </row>
    <row r="123" spans="1:20" ht="23.25">
      <c r="A123" s="32">
        <v>1206120103</v>
      </c>
      <c r="B123" s="33" t="s">
        <v>152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153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154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0</v>
      </c>
      <c r="T125" s="41">
        <f t="shared" si="5"/>
        <v>0</v>
      </c>
    </row>
    <row r="126" spans="1:20" ht="23.25">
      <c r="A126" s="32">
        <v>1206130103</v>
      </c>
      <c r="B126" s="33" t="s">
        <v>155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156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0</v>
      </c>
      <c r="T127" s="41">
        <f t="shared" si="5"/>
        <v>0</v>
      </c>
    </row>
    <row r="128" spans="1:20" ht="23.25">
      <c r="A128" s="32">
        <v>1206140102</v>
      </c>
      <c r="B128" s="33" t="s">
        <v>157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158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>
        <f t="shared" si="4"/>
        <v>0</v>
      </c>
      <c r="T129" s="41">
        <f t="shared" si="5"/>
        <v>0</v>
      </c>
    </row>
    <row r="130" spans="1:20" ht="23.25">
      <c r="A130" s="32">
        <v>1206150101</v>
      </c>
      <c r="B130" s="33" t="s">
        <v>159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160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161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162</v>
      </c>
      <c r="C133" s="50">
        <v>5416000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5416000</v>
      </c>
      <c r="T133" s="41"/>
    </row>
    <row r="134" spans="1:20" ht="23.25">
      <c r="A134" s="32">
        <v>1206160102</v>
      </c>
      <c r="B134" s="33" t="s">
        <v>163</v>
      </c>
      <c r="C134" s="50">
        <v>13021000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13021000</v>
      </c>
      <c r="T134" s="41"/>
    </row>
    <row r="135" spans="1:20" ht="23.25">
      <c r="A135" s="32">
        <v>1206160103</v>
      </c>
      <c r="B135" s="33" t="s">
        <v>164</v>
      </c>
      <c r="C135" s="50"/>
      <c r="D135" s="35">
        <v>4327301.38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4327301.38</v>
      </c>
    </row>
    <row r="136" spans="1:20" ht="23.25">
      <c r="A136" s="32">
        <v>1206170101</v>
      </c>
      <c r="B136" s="33" t="s">
        <v>165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166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167</v>
      </c>
      <c r="C138" s="50">
        <v>7467896.75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1">E138+G138+I138+K138+M138-L138-J138-H138-F138-N138+O138-P138</f>
        <v>0</v>
      </c>
      <c r="R138" s="37">
        <f aca="true" t="shared" si="11" ref="R138:R201">F138+H138+J138+L138+N138-M138-K138-I138-G138-E138+P138-O138</f>
        <v>0</v>
      </c>
      <c r="S138" s="38">
        <f t="shared" si="8"/>
        <v>7467896.75</v>
      </c>
      <c r="T138" s="41"/>
    </row>
    <row r="139" spans="1:20" ht="23.25">
      <c r="A139" s="32">
        <v>1206180102</v>
      </c>
      <c r="B139" s="33" t="s">
        <v>168</v>
      </c>
      <c r="C139" s="50"/>
      <c r="D139" s="35">
        <v>5608695.1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5608695.1</v>
      </c>
    </row>
    <row r="140" spans="1:20" ht="23.25">
      <c r="A140" s="32">
        <v>1207010101</v>
      </c>
      <c r="B140" s="33" t="s">
        <v>169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170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171</v>
      </c>
      <c r="C142" s="50">
        <v>6920000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6920000</v>
      </c>
      <c r="T142" s="41"/>
    </row>
    <row r="143" spans="1:20" ht="23.25">
      <c r="A143" s="32">
        <v>1208010102</v>
      </c>
      <c r="B143" s="33" t="s">
        <v>172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173</v>
      </c>
      <c r="C144" s="50"/>
      <c r="D144" s="35">
        <v>2768000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2768000</v>
      </c>
    </row>
    <row r="145" spans="1:20" ht="23.25">
      <c r="A145" s="32">
        <v>1208020101</v>
      </c>
      <c r="B145" s="33" t="s">
        <v>174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175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176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177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178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179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180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181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182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183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0</v>
      </c>
      <c r="T154" s="41">
        <f t="shared" si="9"/>
        <v>0</v>
      </c>
    </row>
    <row r="155" spans="1:20" ht="23.25">
      <c r="A155" s="32">
        <v>1208050102</v>
      </c>
      <c r="B155" s="33" t="s">
        <v>184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185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>
        <f t="shared" si="8"/>
        <v>0</v>
      </c>
      <c r="T156" s="41">
        <f t="shared" si="9"/>
        <v>0</v>
      </c>
    </row>
    <row r="157" spans="1:78" ht="23.25">
      <c r="A157" s="32">
        <v>1208060101</v>
      </c>
      <c r="B157" s="33" t="s">
        <v>186</v>
      </c>
      <c r="C157" s="36"/>
      <c r="D157" s="37"/>
      <c r="E157" s="38"/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9"/>
      <c r="Q157" s="40">
        <f t="shared" si="10"/>
        <v>0</v>
      </c>
      <c r="R157" s="37">
        <f t="shared" si="11"/>
        <v>0</v>
      </c>
      <c r="S157" s="38">
        <f t="shared" si="8"/>
        <v>0</v>
      </c>
      <c r="T157" s="41">
        <f t="shared" si="9"/>
        <v>0</v>
      </c>
      <c r="U157" s="56"/>
      <c r="V157" s="56"/>
      <c r="W157" s="56"/>
      <c r="X157" s="56"/>
      <c r="Y157" s="56"/>
      <c r="Z157" s="56"/>
      <c r="AA157" s="57"/>
      <c r="AB157" s="57"/>
      <c r="AC157" s="55"/>
      <c r="AD157" s="56"/>
      <c r="AE157" s="56"/>
      <c r="AF157" s="56"/>
      <c r="AG157" s="55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7"/>
      <c r="AT157" s="57"/>
      <c r="AU157" s="55"/>
      <c r="AV157" s="56"/>
      <c r="AW157" s="56"/>
      <c r="AX157" s="56"/>
      <c r="AY157" s="55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7"/>
      <c r="BL157" s="57"/>
      <c r="BM157" s="55"/>
      <c r="BN157" s="56"/>
      <c r="BO157" s="56"/>
      <c r="BP157" s="56"/>
      <c r="BQ157" s="55"/>
      <c r="BR157" s="56"/>
      <c r="BS157" s="56"/>
      <c r="BT157" s="56"/>
      <c r="BU157" s="56"/>
      <c r="BV157" s="56"/>
      <c r="BW157" s="56"/>
      <c r="BX157" s="56"/>
      <c r="BY157" s="56"/>
      <c r="BZ157" s="56"/>
    </row>
    <row r="158" spans="1:20" ht="23.25">
      <c r="A158" s="32">
        <v>1208060102</v>
      </c>
      <c r="B158" s="33" t="s">
        <v>187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188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189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190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0</v>
      </c>
      <c r="T161" s="41">
        <f t="shared" si="9"/>
        <v>0</v>
      </c>
    </row>
    <row r="162" spans="1:20" ht="23.25">
      <c r="A162" s="32">
        <v>1209010102</v>
      </c>
      <c r="B162" s="33" t="s">
        <v>191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192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>
        <f t="shared" si="8"/>
        <v>0</v>
      </c>
      <c r="T163" s="41">
        <f t="shared" si="9"/>
        <v>0</v>
      </c>
    </row>
    <row r="164" spans="1:20" ht="23.25">
      <c r="A164" s="32">
        <v>1209010104</v>
      </c>
      <c r="B164" s="33" t="s">
        <v>193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194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195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196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197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198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199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200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201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202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203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204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205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206</v>
      </c>
      <c r="C177" s="50">
        <v>225500000</v>
      </c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225500000</v>
      </c>
      <c r="T177" s="41"/>
    </row>
    <row r="178" spans="1:20" ht="23.25">
      <c r="A178" s="32">
        <v>1211010102</v>
      </c>
      <c r="B178" s="33" t="s">
        <v>207</v>
      </c>
      <c r="C178" s="50">
        <v>614361620.22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614361620.22</v>
      </c>
      <c r="T178" s="41"/>
    </row>
    <row r="179" spans="1:20" ht="23.25">
      <c r="A179" s="32">
        <v>1211010103</v>
      </c>
      <c r="B179" s="33" t="s">
        <v>208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209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210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211</v>
      </c>
      <c r="C182" s="50"/>
      <c r="D182" s="35">
        <v>1512075.32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1512075.32</v>
      </c>
    </row>
    <row r="183" spans="1:20" ht="23.25">
      <c r="A183" s="32">
        <v>2101010103</v>
      </c>
      <c r="B183" s="33" t="s">
        <v>212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213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214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215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216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217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218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219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220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221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222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223</v>
      </c>
      <c r="C194" s="50"/>
      <c r="D194" s="35">
        <v>6630.37</v>
      </c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/>
      <c r="T194" s="41">
        <f t="shared" si="9"/>
        <v>6630.37</v>
      </c>
    </row>
    <row r="195" spans="1:20" ht="23.25">
      <c r="A195" s="32">
        <v>2101020199</v>
      </c>
      <c r="B195" s="33" t="s">
        <v>224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225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226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227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228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229</v>
      </c>
      <c r="C200" s="50">
        <v>375627.96</v>
      </c>
      <c r="D200" s="35"/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>
        <f t="shared" si="8"/>
        <v>375627.96</v>
      </c>
      <c r="T200" s="41"/>
    </row>
    <row r="201" spans="1:20" ht="23.25">
      <c r="A201" s="32">
        <v>2102040103</v>
      </c>
      <c r="B201" s="33" t="s">
        <v>230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231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232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233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234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235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236</v>
      </c>
      <c r="C207" s="50">
        <v>34852.66</v>
      </c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34852.66</v>
      </c>
      <c r="T207" s="41"/>
    </row>
    <row r="208" spans="1:20" ht="23.25">
      <c r="A208" s="32">
        <v>2103010102</v>
      </c>
      <c r="B208" s="33" t="s">
        <v>237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238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239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240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241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242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243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244</v>
      </c>
      <c r="C215" s="50"/>
      <c r="D215" s="35">
        <v>4291711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4291711</v>
      </c>
    </row>
    <row r="216" spans="1:20" ht="23.25">
      <c r="A216" s="32">
        <v>2111030101</v>
      </c>
      <c r="B216" s="33" t="s">
        <v>245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246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247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248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244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249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250</v>
      </c>
      <c r="C222" s="50">
        <v>200713.5</v>
      </c>
      <c r="D222" s="35"/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>
        <f t="shared" si="14"/>
        <v>200713.5</v>
      </c>
      <c r="T222" s="41"/>
    </row>
    <row r="223" spans="1:20" ht="23.25">
      <c r="A223" s="32">
        <v>2116010101</v>
      </c>
      <c r="B223" s="33" t="s">
        <v>251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252</v>
      </c>
      <c r="C224" s="50"/>
      <c r="D224" s="35">
        <v>57828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57828</v>
      </c>
    </row>
    <row r="225" spans="1:20" ht="23.25">
      <c r="A225" s="32">
        <v>2201040199</v>
      </c>
      <c r="B225" s="33" t="s">
        <v>253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254</v>
      </c>
      <c r="C226" s="50"/>
      <c r="D226" s="35">
        <v>200000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200000</v>
      </c>
    </row>
    <row r="227" spans="1:20" ht="23.25">
      <c r="A227" s="32">
        <v>2208010103</v>
      </c>
      <c r="B227" s="33" t="s">
        <v>255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256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257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258</v>
      </c>
      <c r="C230" s="50"/>
      <c r="D230" s="35">
        <v>885466369.11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885466369.11</v>
      </c>
    </row>
    <row r="231" spans="1:20" ht="23.25">
      <c r="A231" s="32">
        <v>3102010101</v>
      </c>
      <c r="B231" s="33" t="s">
        <v>259</v>
      </c>
      <c r="C231" s="50"/>
      <c r="D231" s="35">
        <v>52636841.63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52636841.63</v>
      </c>
    </row>
    <row r="232" spans="1:20" ht="23.25">
      <c r="A232" s="32">
        <v>3102010102</v>
      </c>
      <c r="B232" s="33" t="s">
        <v>260</v>
      </c>
      <c r="C232" s="50"/>
      <c r="D232" s="35">
        <v>17168150.06</v>
      </c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/>
      <c r="T232" s="41">
        <f t="shared" si="15"/>
        <v>17168150.06</v>
      </c>
    </row>
    <row r="233" spans="1:20" ht="23.25">
      <c r="A233" s="32">
        <v>3105010101</v>
      </c>
      <c r="B233" s="33" t="s">
        <v>261</v>
      </c>
      <c r="C233" s="50"/>
      <c r="D233" s="35">
        <v>4712063.25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4712063.25</v>
      </c>
    </row>
    <row r="234" spans="1:20" ht="23.25">
      <c r="A234" s="32">
        <v>3301010102</v>
      </c>
      <c r="B234" s="33" t="s">
        <v>262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263</v>
      </c>
      <c r="C235" s="50"/>
      <c r="D235" s="35">
        <v>4947311.67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4947311.67</v>
      </c>
    </row>
    <row r="236" spans="1:20" ht="23.25">
      <c r="A236" s="32">
        <v>6303010101</v>
      </c>
      <c r="B236" s="33" t="s">
        <v>264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265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266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267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268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269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270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271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272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273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274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275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276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277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278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279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280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281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282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283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284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285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286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287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288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289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290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291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292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293</v>
      </c>
      <c r="C265" s="50">
        <v>476590</v>
      </c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476590</v>
      </c>
      <c r="T265" s="41"/>
    </row>
    <row r="266" spans="1:20" ht="23.25">
      <c r="A266" s="32">
        <v>6401010101</v>
      </c>
      <c r="B266" s="33" t="s">
        <v>294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295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296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297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298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 aca="true" t="shared" si="19" ref="T270:T275">D270+R270-Q270-C270</f>
        <v>0</v>
      </c>
    </row>
    <row r="271" spans="1:20" ht="23.25">
      <c r="A271" s="32">
        <v>6401020101</v>
      </c>
      <c r="B271" s="33" t="s">
        <v>299</v>
      </c>
      <c r="C271" s="50"/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0</v>
      </c>
      <c r="T271" s="41"/>
    </row>
    <row r="272" spans="1:20" ht="23.25">
      <c r="A272" s="58"/>
      <c r="B272" s="59"/>
      <c r="C272" s="60"/>
      <c r="D272" s="61"/>
      <c r="E272" s="62"/>
      <c r="F272" s="63"/>
      <c r="G272" s="64"/>
      <c r="H272" s="65"/>
      <c r="I272" s="62"/>
      <c r="J272" s="63"/>
      <c r="K272" s="64"/>
      <c r="L272" s="61"/>
      <c r="M272" s="64"/>
      <c r="N272" s="61"/>
      <c r="O272" s="64"/>
      <c r="P272" s="65"/>
      <c r="Q272" s="40">
        <f t="shared" si="16"/>
        <v>0</v>
      </c>
      <c r="R272" s="37">
        <f t="shared" si="17"/>
        <v>0</v>
      </c>
      <c r="S272" s="64">
        <f t="shared" si="18"/>
        <v>0</v>
      </c>
      <c r="T272" s="66">
        <f t="shared" si="19"/>
        <v>0</v>
      </c>
    </row>
    <row r="273" spans="1:20" ht="23.25">
      <c r="A273" s="74"/>
      <c r="B273" s="75" t="s">
        <v>300</v>
      </c>
      <c r="C273" s="60"/>
      <c r="D273" s="61">
        <v>42360624.99</v>
      </c>
      <c r="E273" s="62"/>
      <c r="F273" s="63"/>
      <c r="G273" s="64"/>
      <c r="H273" s="65"/>
      <c r="I273" s="62"/>
      <c r="J273" s="63"/>
      <c r="K273" s="64"/>
      <c r="L273" s="61"/>
      <c r="M273" s="64"/>
      <c r="N273" s="61"/>
      <c r="O273" s="64"/>
      <c r="P273" s="65"/>
      <c r="Q273" s="40">
        <f t="shared" si="16"/>
        <v>0</v>
      </c>
      <c r="R273" s="37">
        <f t="shared" si="17"/>
        <v>0</v>
      </c>
      <c r="S273" s="64"/>
      <c r="T273" s="66">
        <f t="shared" si="19"/>
        <v>42360624.99</v>
      </c>
    </row>
    <row r="274" spans="1:20" ht="23.25">
      <c r="A274" s="74"/>
      <c r="B274" s="75" t="s">
        <v>301</v>
      </c>
      <c r="C274" s="60">
        <v>40649374.18</v>
      </c>
      <c r="D274" s="61"/>
      <c r="E274" s="62"/>
      <c r="F274" s="63"/>
      <c r="G274" s="64"/>
      <c r="H274" s="65"/>
      <c r="I274" s="62"/>
      <c r="J274" s="63"/>
      <c r="K274" s="64"/>
      <c r="L274" s="61"/>
      <c r="M274" s="64"/>
      <c r="N274" s="61"/>
      <c r="O274" s="64"/>
      <c r="P274" s="65"/>
      <c r="Q274" s="40">
        <f t="shared" si="16"/>
        <v>0</v>
      </c>
      <c r="R274" s="37">
        <f t="shared" si="17"/>
        <v>0</v>
      </c>
      <c r="S274" s="64">
        <f t="shared" si="18"/>
        <v>40649374.18</v>
      </c>
      <c r="T274" s="66"/>
    </row>
    <row r="275" spans="1:20" ht="23.25">
      <c r="A275" s="74"/>
      <c r="B275" s="75" t="s">
        <v>302</v>
      </c>
      <c r="C275" s="60"/>
      <c r="D275" s="61"/>
      <c r="E275" s="62"/>
      <c r="F275" s="63"/>
      <c r="G275" s="64"/>
      <c r="H275" s="65"/>
      <c r="I275" s="62"/>
      <c r="J275" s="63"/>
      <c r="K275" s="64"/>
      <c r="L275" s="61"/>
      <c r="M275" s="64"/>
      <c r="N275" s="61"/>
      <c r="O275" s="64"/>
      <c r="P275" s="65"/>
      <c r="Q275" s="40">
        <f t="shared" si="16"/>
        <v>0</v>
      </c>
      <c r="R275" s="37">
        <f t="shared" si="17"/>
        <v>0</v>
      </c>
      <c r="S275" s="64">
        <f t="shared" si="18"/>
        <v>0</v>
      </c>
      <c r="T275" s="66">
        <f t="shared" si="19"/>
        <v>0</v>
      </c>
    </row>
    <row r="276" spans="1:20" ht="21.75" thickBot="1">
      <c r="A276" s="76"/>
      <c r="B276" s="77"/>
      <c r="C276" s="78"/>
      <c r="D276" s="79"/>
      <c r="E276" s="80"/>
      <c r="F276" s="81"/>
      <c r="G276" s="80"/>
      <c r="H276" s="81"/>
      <c r="I276" s="80"/>
      <c r="J276" s="81"/>
      <c r="K276" s="82"/>
      <c r="L276" s="81"/>
      <c r="M276" s="82"/>
      <c r="N276" s="81"/>
      <c r="O276" s="82"/>
      <c r="P276" s="83"/>
      <c r="Q276" s="84"/>
      <c r="R276" s="81"/>
      <c r="S276" s="82"/>
      <c r="T276" s="85"/>
    </row>
    <row r="277" spans="1:20" s="108" customFormat="1" ht="39.75" customHeight="1" thickBot="1">
      <c r="A277" s="113" t="s">
        <v>303</v>
      </c>
      <c r="B277" s="114"/>
      <c r="C277" s="94">
        <f aca="true" t="shared" si="20" ref="C277:T277">SUM(C9:C275)</f>
        <v>1038356622.8399999</v>
      </c>
      <c r="D277" s="95">
        <f t="shared" si="20"/>
        <v>1038356622.8399999</v>
      </c>
      <c r="E277" s="96">
        <f t="shared" si="20"/>
        <v>0</v>
      </c>
      <c r="F277" s="95">
        <f t="shared" si="20"/>
        <v>0</v>
      </c>
      <c r="G277" s="96">
        <f t="shared" si="20"/>
        <v>0</v>
      </c>
      <c r="H277" s="95">
        <f t="shared" si="20"/>
        <v>0</v>
      </c>
      <c r="I277" s="96">
        <f t="shared" si="20"/>
        <v>0</v>
      </c>
      <c r="J277" s="95">
        <f t="shared" si="20"/>
        <v>0</v>
      </c>
      <c r="K277" s="97">
        <f t="shared" si="20"/>
        <v>0</v>
      </c>
      <c r="L277" s="95">
        <f t="shared" si="20"/>
        <v>0</v>
      </c>
      <c r="M277" s="97">
        <f t="shared" si="20"/>
        <v>0</v>
      </c>
      <c r="N277" s="95">
        <f t="shared" si="20"/>
        <v>0</v>
      </c>
      <c r="O277" s="97">
        <f>SUM(O9:O275)</f>
        <v>0</v>
      </c>
      <c r="P277" s="98">
        <f>SUM(P9:P275)</f>
        <v>0</v>
      </c>
      <c r="Q277" s="99">
        <f t="shared" si="20"/>
        <v>0</v>
      </c>
      <c r="R277" s="95">
        <f t="shared" si="20"/>
        <v>0</v>
      </c>
      <c r="S277" s="97">
        <f t="shared" si="20"/>
        <v>1038356622.8399999</v>
      </c>
      <c r="T277" s="100">
        <f t="shared" si="20"/>
        <v>1038356622.8399999</v>
      </c>
    </row>
    <row r="278" ht="21.75" thickTop="1"/>
    <row r="279" spans="4:20" ht="21">
      <c r="D279" s="110">
        <f>C277-D277</f>
        <v>0</v>
      </c>
      <c r="E279" s="110"/>
      <c r="F279" s="110">
        <f>E277-F277</f>
        <v>0</v>
      </c>
      <c r="G279" s="110"/>
      <c r="H279" s="110">
        <f>G277-H277</f>
        <v>0</v>
      </c>
      <c r="I279" s="110"/>
      <c r="J279" s="110">
        <f>I277-J277</f>
        <v>0</v>
      </c>
      <c r="K279" s="110"/>
      <c r="L279" s="110">
        <f>K277-L277</f>
        <v>0</v>
      </c>
      <c r="M279" s="110"/>
      <c r="N279" s="110">
        <f>M277-N277</f>
        <v>0</v>
      </c>
      <c r="O279" s="110"/>
      <c r="P279" s="110">
        <f>O277-P277</f>
        <v>0</v>
      </c>
      <c r="Q279" s="110"/>
      <c r="R279" s="110">
        <f>Q277-R277</f>
        <v>0</v>
      </c>
      <c r="S279" s="110"/>
      <c r="T279" s="110">
        <f>S277-T277</f>
        <v>0</v>
      </c>
    </row>
    <row r="282" spans="1:2" ht="21">
      <c r="A282" s="112"/>
      <c r="B282" s="112"/>
    </row>
    <row r="283" spans="1:2" ht="21">
      <c r="A283" s="112"/>
      <c r="B283" s="112"/>
    </row>
  </sheetData>
  <sheetProtection/>
  <mergeCells count="27">
    <mergeCell ref="C4:T4"/>
    <mergeCell ref="A1:B1"/>
    <mergeCell ref="A2:B2"/>
    <mergeCell ref="A3:B3"/>
    <mergeCell ref="C6:D6"/>
    <mergeCell ref="C5:D5"/>
    <mergeCell ref="E5:P5"/>
    <mergeCell ref="Q5:R5"/>
    <mergeCell ref="S5:T5"/>
    <mergeCell ref="Q6:R6"/>
    <mergeCell ref="S6:T6"/>
    <mergeCell ref="E6:F6"/>
    <mergeCell ref="G6:H6"/>
    <mergeCell ref="I6:J6"/>
    <mergeCell ref="K6:L6"/>
    <mergeCell ref="M6:N6"/>
    <mergeCell ref="O6:P6"/>
    <mergeCell ref="A277:B277"/>
    <mergeCell ref="M7:N7"/>
    <mergeCell ref="O7:P7"/>
    <mergeCell ref="Q7:R7"/>
    <mergeCell ref="S7:T7"/>
    <mergeCell ref="C7:D7"/>
    <mergeCell ref="E7:F7"/>
    <mergeCell ref="G7:H7"/>
    <mergeCell ref="I7:J7"/>
    <mergeCell ref="K7:L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50" r:id="rId1"/>
  <headerFooter alignWithMargins="0">
    <oddFooter>&amp;R&amp;10&amp;F / 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2011-01-24T09:37:30Z</cp:lastPrinted>
  <dcterms:created xsi:type="dcterms:W3CDTF">2011-01-24T08:33:07Z</dcterms:created>
  <dcterms:modified xsi:type="dcterms:W3CDTF">2011-01-25T08:15:27Z</dcterms:modified>
  <cp:category/>
  <cp:version/>
  <cp:contentType/>
  <cp:contentStatus/>
</cp:coreProperties>
</file>